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970" activeTab="0"/>
  </bookViews>
  <sheets>
    <sheet name="WPI" sheetId="1" r:id="rId1"/>
    <sheet name="Arkusz3" sheetId="2" r:id="rId2"/>
    <sheet name="Arkusz4" sheetId="3" r:id="rId3"/>
  </sheets>
  <definedNames>
    <definedName name="_xlnm.Print_Titles" localSheetId="0">'WPI'!$4:$5</definedName>
  </definedNames>
  <calcPr fullCalcOnLoad="1"/>
</workbook>
</file>

<file path=xl/sharedStrings.xml><?xml version="1.0" encoding="utf-8"?>
<sst xmlns="http://schemas.openxmlformats.org/spreadsheetml/2006/main" count="350" uniqueCount="80">
  <si>
    <t>L.p.</t>
  </si>
  <si>
    <t>Nazwa zadania</t>
  </si>
  <si>
    <t>Środki własne</t>
  </si>
  <si>
    <t>INFRASTRUKTURA WODOCIĄGOWA I SANITACYJNA WSI</t>
  </si>
  <si>
    <t>EDUKACJA I SPORT</t>
  </si>
  <si>
    <t>TRANSPORT I KOMUNIKACJA</t>
  </si>
  <si>
    <t>ZDROWIE I OPIEKA SPOŁECZNA</t>
  </si>
  <si>
    <t>Modernizacja placu targowego w Miłkowicach</t>
  </si>
  <si>
    <t>Termin realizacji</t>
  </si>
  <si>
    <t>Inne środki</t>
  </si>
  <si>
    <t>Kredyty i pożyczki</t>
  </si>
  <si>
    <t>Uwagi</t>
  </si>
  <si>
    <t>Przewidywane nakłady w latach (w tys.zł)</t>
  </si>
  <si>
    <t>Razem: w tym:</t>
  </si>
  <si>
    <t>WIELOLETNI PLAN INWESTYCYJNY GMINY MIŁKOWICE NA LATA 2007 - 2013</t>
  </si>
  <si>
    <t>Budowa ujęcia wody i stacji uzdatniania na terenie gminy Miłkowice</t>
  </si>
  <si>
    <t>2007-2008</t>
  </si>
  <si>
    <t>Nakłady (w tys.zł)</t>
  </si>
  <si>
    <t xml:space="preserve">Budowa drogi asfaltowej w Ulesiu: droga do obwodnicy Nr 3 - 1000 m </t>
  </si>
  <si>
    <t>Budowa drogi asfaltowej na odcinku Grzymalin - Głuchowice - 2000 m</t>
  </si>
  <si>
    <t>Budowa drogi asfaltowej na odcinku Miłkowice - Grzymalin: - 700 m</t>
  </si>
  <si>
    <t>Budowa drogi asfaltowej w Lipcach: - 400 m</t>
  </si>
  <si>
    <t>Budowa drogi asfaltowej w Gniewomirowicach: - 500 m</t>
  </si>
  <si>
    <t>Budowa ścieżek rowerowych na terenie gminy - około 10 km</t>
  </si>
  <si>
    <t>Rozbudowa terenów zielonych na terenie gminy (parki, skwery, place zabaw)</t>
  </si>
  <si>
    <t>Źródła finansowania</t>
  </si>
  <si>
    <t>RAZEM w latach</t>
  </si>
  <si>
    <t>2010-2011</t>
  </si>
  <si>
    <t>2011-2012</t>
  </si>
  <si>
    <t>2009-2013</t>
  </si>
  <si>
    <t>Dotacje</t>
  </si>
  <si>
    <t>Środki z UE</t>
  </si>
  <si>
    <t>2008-2009</t>
  </si>
  <si>
    <t>GAZYFIKACJA</t>
  </si>
  <si>
    <t>Gazyfikacja gminy - II etap (Bobrów, Dobrzejów, Głuchowice, Kochlice, Grzymalin, Gniewomirowice, Ulesie, Lipce, Studnica, Goślinów)</t>
  </si>
  <si>
    <t>Gazyfikacja gminy - I etap (Miłkowice, Siedliska, Jezierzany, Jakuszów, Pątnówek, Rzeszotary)</t>
  </si>
  <si>
    <t>BIBLIOTEKI, DOMY I OŚRODKI KULTURY, ŚWIETLICE I KLUBY</t>
  </si>
  <si>
    <t>Budowa Świetlicy w Goślinowie</t>
  </si>
  <si>
    <t>Budowa szatni w Siedliskach</t>
  </si>
  <si>
    <t>Remont drogi transportu rolnego w Kochlicach</t>
  </si>
  <si>
    <t>Modernizacja oczyszczalni ścieków w Miłkowicach z remontem sieci wodociągowej - I etap Modernizacja oczyszczalni ścieków w Miłkowicach</t>
  </si>
  <si>
    <t>Modernizacja oczyszczalni ścieków w Miłkowicach z remontem sieci wodociągowej - II etap Remont sieci wodociągowej na terenie gminy Miłkowice</t>
  </si>
  <si>
    <t xml:space="preserve">Budowa Gminnego Ośrodka Zdrowia w Miłkowicach wraz z zakupem wyposażenia i zagospodarowaniem placu </t>
  </si>
  <si>
    <t>Przebudowa Szkoły Podstawowej w Miłkowicach</t>
  </si>
  <si>
    <t>OCHRONA ŚRODOWISKA</t>
  </si>
  <si>
    <t>Budowa sieci kanalizacji sanitarnej wraz z przyłączami dla miejscowości Gniewomirowice, Goślinów</t>
  </si>
  <si>
    <t xml:space="preserve">Budowa sieci kanalizacji sanitarnej wraz z przyłączami dla miejscowości Jezierzany, Jakuszów, Pątnówek i Bobrów </t>
  </si>
  <si>
    <t>Budowa sieci kanalizacji sanitarnej wraz z przyłączami na terenie Gminy Miłkowice dla miejscowości Ulesie i Lipce</t>
  </si>
  <si>
    <t>Budowa przykanalików w ramach zadania "Budowa sieci kanalizacji sanitarnej dla miejscowości Rzeszotary i Dobrzejów"</t>
  </si>
  <si>
    <t>Zakup pojemników niezbędnych do prowadzenia selektywnej zbiórki odpadów na terenie gminy Miłkowice wraz z belownicą</t>
  </si>
  <si>
    <t>2008-2011</t>
  </si>
  <si>
    <t>Zakup sprzętu komunalnego niezbędnego do prowadzenia eksploatacji pól irygacyjnych</t>
  </si>
  <si>
    <t>Remont dróg transportu rolnego w Siedliskach na działkach nr 52, 69, 464</t>
  </si>
  <si>
    <t>Przebudowa sieci kanalizacji sanitarnej w obrębie wsi Miłkowice (w tym modernizacja kolektora sanitarnego na ulicy Proletariackiej w Miłkowicach)</t>
  </si>
  <si>
    <t>Utworzenie Centrum Edukacyjno-Kulturalnego w Ulesiu</t>
  </si>
  <si>
    <t>2007-2009</t>
  </si>
  <si>
    <t>Budowa kotłowni ekologicznej dla kompleksu budynków publicznych</t>
  </si>
  <si>
    <t>GOSPODARKA GRUNTAMI I NIERUCHOMOSCIAMI</t>
  </si>
  <si>
    <t>Utworzenie Strefy Aktywności Gospodarczej w Rzeszotarach</t>
  </si>
  <si>
    <t>Remont chodników w Siedliskach - 1500 m</t>
  </si>
  <si>
    <t>Budowa małej infrastruktury (budowa kompleksu boisk) i obiektów sportowych na terenie gminy( cztery boiska wielofunkcyjne)</t>
  </si>
  <si>
    <t>Przebudowa obiektu sportowego w Miłkowicach wraz z budową szatni</t>
  </si>
  <si>
    <t>Budowa wielofunkcyjnej hali sportowej przy szkole podstawowej w Rzeszotarach</t>
  </si>
  <si>
    <t>Remont chodników w Miłkowicach (kontynuacja)  3000 m</t>
  </si>
  <si>
    <t>Poziom dofinansowania do 75 % kosztów kwalifikowanych projektu</t>
  </si>
  <si>
    <t>Poziom dofinansowania do 75 % kosztów kwalifikowanych projektu.</t>
  </si>
  <si>
    <t>2007-2012</t>
  </si>
  <si>
    <t>Budowa dróg transportu rolniczego na terenie gminy - około 25 km</t>
  </si>
  <si>
    <t>2009-2011</t>
  </si>
  <si>
    <t>Poziom dofinansowania do 75 % kosztów kwalifikowanych projektu z PROW</t>
  </si>
  <si>
    <t>Budowa sieci wodociągowej (tranzytowej) ze wsi Niedźwiedzice do wsi Miłkowice oraz udział w budowie Stacji Uzdatniania Wody w Okmianach</t>
  </si>
  <si>
    <t>Budowa drogi asfaltowej w Jakuszowie</t>
  </si>
  <si>
    <t>OCHRONA PRZECIWPOŻAROWA</t>
  </si>
  <si>
    <t>2008-2010</t>
  </si>
  <si>
    <t>Zakup wozu strażackiego</t>
  </si>
  <si>
    <t>Zmiana sposobu użytkowania i modernizacja budynku po byłej stołówce w Miłkowicach z przeznaczeniem na bibliotekę, czytelnię internetową i świetlicę</t>
  </si>
  <si>
    <t>2009-2010</t>
  </si>
  <si>
    <t>Zakup gruntów i pomieszczeń magazynowych na potrzeby GZGK w Miłkowicach</t>
  </si>
  <si>
    <t>Remont dróg gminnych w Rzeszotarach</t>
  </si>
  <si>
    <t>Remont dróg osiedlowych w Miłkowicach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</si>
</sst>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"/>
  </numFmts>
  <fonts count="14">
    <font>
      <sz val="10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sz val="10"/>
      <color indexed="8"/>
      <name val="Arial"/>
      <family val="2"/>
    </font>
    <font>
      <sz val="4"/>
      <color indexed="9"/>
      <name val="Arial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 CE"/>
      <family val="0"/>
    </font>
    <font>
      <sz val="9"/>
      <name val="Arial CE"/>
      <family val="0"/>
    </font>
    <font>
      <sz val="8"/>
      <name val="Arial CE"/>
      <family val="0"/>
    </font>
    <font>
      <b/>
      <i/>
      <sz val="10"/>
      <name val="Arial CE"/>
      <family val="0"/>
    </font>
    <font>
      <sz val="10"/>
      <color indexed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5" fillId="2" borderId="1" xfId="0" applyNumberFormat="1" applyFont="1" applyFill="1" applyBorder="1" applyAlignment="1">
      <alignment horizontal="right" vertical="center"/>
    </xf>
    <xf numFmtId="164" fontId="5" fillId="0" borderId="2" xfId="0" applyNumberFormat="1" applyFont="1" applyBorder="1" applyAlignment="1">
      <alignment/>
    </xf>
    <xf numFmtId="164" fontId="5" fillId="2" borderId="3" xfId="0" applyNumberFormat="1" applyFont="1" applyFill="1" applyBorder="1" applyAlignment="1">
      <alignment horizontal="right" vertical="center"/>
    </xf>
    <xf numFmtId="164" fontId="5" fillId="0" borderId="4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2" borderId="3" xfId="0" applyNumberFormat="1" applyFont="1" applyFill="1" applyBorder="1" applyAlignment="1">
      <alignment horizontal="right" vertical="center"/>
    </xf>
    <xf numFmtId="3" fontId="5" fillId="2" borderId="5" xfId="0" applyNumberFormat="1" applyFont="1" applyFill="1" applyBorder="1" applyAlignment="1">
      <alignment horizontal="right" vertical="center"/>
    </xf>
    <xf numFmtId="3" fontId="5" fillId="0" borderId="5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5" fillId="2" borderId="4" xfId="0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/>
    </xf>
    <xf numFmtId="3" fontId="5" fillId="2" borderId="6" xfId="0" applyNumberFormat="1" applyFont="1" applyFill="1" applyBorder="1" applyAlignment="1">
      <alignment horizontal="right" vertical="center"/>
    </xf>
    <xf numFmtId="0" fontId="5" fillId="0" borderId="6" xfId="0" applyFont="1" applyBorder="1" applyAlignment="1">
      <alignment/>
    </xf>
    <xf numFmtId="3" fontId="5" fillId="0" borderId="6" xfId="0" applyNumberFormat="1" applyFont="1" applyBorder="1" applyAlignment="1">
      <alignment/>
    </xf>
    <xf numFmtId="0" fontId="6" fillId="0" borderId="4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164" fontId="5" fillId="2" borderId="2" xfId="0" applyNumberFormat="1" applyFont="1" applyFill="1" applyBorder="1" applyAlignment="1">
      <alignment horizontal="right" vertical="center"/>
    </xf>
    <xf numFmtId="164" fontId="5" fillId="2" borderId="4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6" fillId="0" borderId="4" xfId="0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0" fontId="6" fillId="0" borderId="6" xfId="0" applyFont="1" applyFill="1" applyBorder="1" applyAlignment="1">
      <alignment vertical="center" wrapText="1"/>
    </xf>
    <xf numFmtId="3" fontId="5" fillId="0" borderId="6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4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3" fontId="5" fillId="0" borderId="7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5" fillId="2" borderId="11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1" fontId="5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" fontId="5" fillId="0" borderId="4" xfId="0" applyNumberFormat="1" applyFont="1" applyBorder="1" applyAlignment="1">
      <alignment/>
    </xf>
    <xf numFmtId="1" fontId="0" fillId="0" borderId="4" xfId="0" applyNumberFormat="1" applyFont="1" applyBorder="1" applyAlignment="1">
      <alignment/>
    </xf>
    <xf numFmtId="1" fontId="5" fillId="0" borderId="7" xfId="0" applyNumberFormat="1" applyFont="1" applyBorder="1" applyAlignment="1">
      <alignment/>
    </xf>
    <xf numFmtId="1" fontId="0" fillId="0" borderId="7" xfId="0" applyNumberFormat="1" applyFont="1" applyBorder="1" applyAlignment="1">
      <alignment/>
    </xf>
    <xf numFmtId="1" fontId="5" fillId="0" borderId="6" xfId="0" applyNumberFormat="1" applyFont="1" applyBorder="1" applyAlignment="1">
      <alignment/>
    </xf>
    <xf numFmtId="1" fontId="0" fillId="0" borderId="6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0" fontId="8" fillId="0" borderId="8" xfId="0" applyFont="1" applyBorder="1" applyAlignment="1">
      <alignment/>
    </xf>
    <xf numFmtId="0" fontId="8" fillId="0" borderId="0" xfId="0" applyFont="1" applyAlignment="1">
      <alignment/>
    </xf>
    <xf numFmtId="3" fontId="7" fillId="0" borderId="4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0" fontId="8" fillId="0" borderId="9" xfId="0" applyFont="1" applyBorder="1" applyAlignment="1">
      <alignment/>
    </xf>
    <xf numFmtId="3" fontId="7" fillId="0" borderId="7" xfId="0" applyNumberFormat="1" applyFont="1" applyBorder="1" applyAlignment="1">
      <alignment/>
    </xf>
    <xf numFmtId="3" fontId="8" fillId="0" borderId="7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7" fillId="0" borderId="6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0" fontId="8" fillId="0" borderId="12" xfId="0" applyFont="1" applyBorder="1" applyAlignment="1">
      <alignment/>
    </xf>
    <xf numFmtId="3" fontId="5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/>
    </xf>
    <xf numFmtId="169" fontId="5" fillId="2" borderId="2" xfId="0" applyNumberFormat="1" applyFont="1" applyFill="1" applyBorder="1" applyAlignment="1">
      <alignment horizontal="right" vertical="center"/>
    </xf>
    <xf numFmtId="169" fontId="7" fillId="0" borderId="1" xfId="0" applyNumberFormat="1" applyFont="1" applyBorder="1" applyAlignment="1">
      <alignment/>
    </xf>
    <xf numFmtId="1" fontId="5" fillId="2" borderId="4" xfId="0" applyNumberFormat="1" applyFont="1" applyFill="1" applyBorder="1" applyAlignment="1">
      <alignment horizontal="right" vertical="center"/>
    </xf>
    <xf numFmtId="1" fontId="7" fillId="0" borderId="4" xfId="0" applyNumberFormat="1" applyFont="1" applyBorder="1" applyAlignment="1">
      <alignment/>
    </xf>
    <xf numFmtId="1" fontId="5" fillId="2" borderId="6" xfId="0" applyNumberFormat="1" applyFont="1" applyFill="1" applyBorder="1" applyAlignment="1">
      <alignment horizontal="right" vertical="center"/>
    </xf>
    <xf numFmtId="1" fontId="7" fillId="0" borderId="6" xfId="0" applyNumberFormat="1" applyFont="1" applyBorder="1" applyAlignment="1">
      <alignment/>
    </xf>
    <xf numFmtId="1" fontId="5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/>
    </xf>
    <xf numFmtId="0" fontId="0" fillId="0" borderId="14" xfId="0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3" xfId="0" applyFont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16" xfId="0" applyFont="1" applyBorder="1" applyAlignment="1">
      <alignment/>
    </xf>
    <xf numFmtId="3" fontId="5" fillId="2" borderId="7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69" fontId="5" fillId="2" borderId="4" xfId="0" applyNumberFormat="1" applyFont="1" applyFill="1" applyBorder="1" applyAlignment="1">
      <alignment horizontal="right" vertical="center"/>
    </xf>
    <xf numFmtId="169" fontId="7" fillId="0" borderId="4" xfId="0" applyNumberFormat="1" applyFont="1" applyBorder="1" applyAlignment="1">
      <alignment/>
    </xf>
    <xf numFmtId="169" fontId="5" fillId="0" borderId="4" xfId="0" applyNumberFormat="1" applyFont="1" applyBorder="1" applyAlignment="1">
      <alignment/>
    </xf>
    <xf numFmtId="3" fontId="8" fillId="0" borderId="4" xfId="0" applyNumberFormat="1" applyFont="1" applyFill="1" applyBorder="1" applyAlignment="1">
      <alignment/>
    </xf>
    <xf numFmtId="0" fontId="7" fillId="0" borderId="4" xfId="0" applyFont="1" applyBorder="1" applyAlignment="1">
      <alignment/>
    </xf>
    <xf numFmtId="0" fontId="7" fillId="0" borderId="6" xfId="0" applyFont="1" applyBorder="1" applyAlignment="1">
      <alignment/>
    </xf>
    <xf numFmtId="3" fontId="5" fillId="2" borderId="2" xfId="0" applyNumberFormat="1" applyFont="1" applyFill="1" applyBorder="1" applyAlignment="1">
      <alignment horizontal="right" vertical="center"/>
    </xf>
    <xf numFmtId="3" fontId="8" fillId="0" borderId="14" xfId="0" applyNumberFormat="1" applyFont="1" applyBorder="1" applyAlignment="1">
      <alignment/>
    </xf>
    <xf numFmtId="3" fontId="8" fillId="0" borderId="9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/>
    </xf>
    <xf numFmtId="0" fontId="8" fillId="0" borderId="8" xfId="0" applyFont="1" applyFill="1" applyBorder="1" applyAlignment="1">
      <alignment/>
    </xf>
    <xf numFmtId="3" fontId="7" fillId="0" borderId="4" xfId="0" applyNumberFormat="1" applyFont="1" applyFill="1" applyBorder="1" applyAlignment="1">
      <alignment/>
    </xf>
    <xf numFmtId="0" fontId="8" fillId="0" borderId="9" xfId="0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3" fontId="7" fillId="0" borderId="6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3" fontId="8" fillId="0" borderId="7" xfId="0" applyNumberFormat="1" applyFont="1" applyFill="1" applyBorder="1" applyAlignment="1">
      <alignment/>
    </xf>
    <xf numFmtId="3" fontId="8" fillId="0" borderId="6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/>
    </xf>
    <xf numFmtId="0" fontId="7" fillId="0" borderId="8" xfId="0" applyFont="1" applyBorder="1" applyAlignment="1">
      <alignment/>
    </xf>
    <xf numFmtId="0" fontId="8" fillId="0" borderId="4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4" xfId="0" applyFont="1" applyFill="1" applyBorder="1" applyAlignment="1">
      <alignment/>
    </xf>
    <xf numFmtId="0" fontId="0" fillId="0" borderId="19" xfId="0" applyFont="1" applyBorder="1" applyAlignment="1">
      <alignment horizontal="center" vertical="center"/>
    </xf>
    <xf numFmtId="3" fontId="7" fillId="0" borderId="20" xfId="0" applyNumberFormat="1" applyFont="1" applyBorder="1" applyAlignment="1">
      <alignment/>
    </xf>
    <xf numFmtId="0" fontId="6" fillId="0" borderId="21" xfId="0" applyFont="1" applyBorder="1" applyAlignment="1">
      <alignment vertical="center" wrapText="1"/>
    </xf>
    <xf numFmtId="3" fontId="7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0" fontId="6" fillId="0" borderId="24" xfId="0" applyFont="1" applyBorder="1" applyAlignment="1">
      <alignment vertical="center" wrapText="1"/>
    </xf>
    <xf numFmtId="3" fontId="7" fillId="0" borderId="25" xfId="0" applyNumberFormat="1" applyFont="1" applyBorder="1" applyAlignment="1">
      <alignment/>
    </xf>
    <xf numFmtId="169" fontId="5" fillId="2" borderId="1" xfId="0" applyNumberFormat="1" applyFont="1" applyFill="1" applyBorder="1" applyAlignment="1">
      <alignment horizontal="right" vertical="center"/>
    </xf>
    <xf numFmtId="169" fontId="7" fillId="0" borderId="1" xfId="0" applyNumberFormat="1" applyFont="1" applyFill="1" applyBorder="1" applyAlignment="1">
      <alignment/>
    </xf>
    <xf numFmtId="169" fontId="7" fillId="0" borderId="4" xfId="0" applyNumberFormat="1" applyFont="1" applyFill="1" applyBorder="1" applyAlignment="1">
      <alignment/>
    </xf>
    <xf numFmtId="169" fontId="5" fillId="0" borderId="3" xfId="0" applyNumberFormat="1" applyFont="1" applyFill="1" applyBorder="1" applyAlignment="1">
      <alignment horizontal="right" vertical="center"/>
    </xf>
    <xf numFmtId="164" fontId="8" fillId="0" borderId="4" xfId="0" applyNumberFormat="1" applyFont="1" applyBorder="1" applyAlignment="1">
      <alignment/>
    </xf>
    <xf numFmtId="1" fontId="7" fillId="0" borderId="7" xfId="0" applyNumberFormat="1" applyFont="1" applyBorder="1" applyAlignment="1">
      <alignment/>
    </xf>
    <xf numFmtId="169" fontId="5" fillId="2" borderId="3" xfId="0" applyNumberFormat="1" applyFont="1" applyFill="1" applyBorder="1" applyAlignment="1">
      <alignment horizontal="right" vertical="center"/>
    </xf>
    <xf numFmtId="169" fontId="0" fillId="0" borderId="3" xfId="0" applyNumberFormat="1" applyFont="1" applyFill="1" applyBorder="1" applyAlignment="1">
      <alignment horizontal="right" vertical="center"/>
    </xf>
    <xf numFmtId="1" fontId="5" fillId="2" borderId="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7" fillId="0" borderId="26" xfId="0" applyFont="1" applyBorder="1" applyAlignment="1">
      <alignment horizontal="center" vertical="top" wrapText="1"/>
    </xf>
    <xf numFmtId="3" fontId="5" fillId="2" borderId="27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12" fillId="0" borderId="26" xfId="0" applyFont="1" applyBorder="1" applyAlignment="1">
      <alignment vertical="center" wrapText="1"/>
    </xf>
    <xf numFmtId="0" fontId="0" fillId="0" borderId="29" xfId="0" applyFont="1" applyBorder="1" applyAlignment="1">
      <alignment/>
    </xf>
    <xf numFmtId="0" fontId="12" fillId="0" borderId="26" xfId="0" applyFont="1" applyFill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0" fillId="0" borderId="17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8" fillId="0" borderId="3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28" xfId="0" applyFont="1" applyBorder="1" applyAlignment="1">
      <alignment/>
    </xf>
    <xf numFmtId="0" fontId="5" fillId="0" borderId="40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3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09"/>
  <sheetViews>
    <sheetView tabSelected="1" workbookViewId="0" topLeftCell="A280">
      <selection activeCell="G309" sqref="G309"/>
    </sheetView>
  </sheetViews>
  <sheetFormatPr defaultColWidth="9.00390625" defaultRowHeight="12.75"/>
  <cols>
    <col min="1" max="1" width="4.25390625" style="36" customWidth="1"/>
    <col min="2" max="2" width="23.75390625" style="185" customWidth="1"/>
    <col min="3" max="3" width="10.25390625" style="36" customWidth="1"/>
    <col min="4" max="4" width="18.25390625" style="36" customWidth="1"/>
    <col min="5" max="5" width="8.25390625" style="36" customWidth="1"/>
    <col min="6" max="6" width="7.375" style="36" customWidth="1"/>
    <col min="7" max="7" width="7.25390625" style="36" customWidth="1"/>
    <col min="8" max="8" width="7.00390625" style="36" customWidth="1"/>
    <col min="9" max="12" width="6.375" style="36" customWidth="1"/>
    <col min="13" max="13" width="20.125" style="36" customWidth="1"/>
    <col min="14" max="16384" width="9.125" style="1" customWidth="1"/>
  </cols>
  <sheetData>
    <row r="2" spans="1:13" ht="18" customHeight="1">
      <c r="A2" s="243" t="s">
        <v>14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ht="13.5" thickBot="1">
      <c r="A3" s="103"/>
      <c r="B3" s="104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3" s="2" customFormat="1" ht="25.5" customHeight="1">
      <c r="A4" s="252" t="s">
        <v>0</v>
      </c>
      <c r="B4" s="256" t="s">
        <v>1</v>
      </c>
      <c r="C4" s="254" t="s">
        <v>8</v>
      </c>
      <c r="D4" s="254" t="s">
        <v>25</v>
      </c>
      <c r="E4" s="250" t="s">
        <v>17</v>
      </c>
      <c r="F4" s="249" t="s">
        <v>12</v>
      </c>
      <c r="G4" s="249"/>
      <c r="H4" s="249"/>
      <c r="I4" s="249"/>
      <c r="J4" s="249"/>
      <c r="K4" s="249"/>
      <c r="L4" s="249"/>
      <c r="M4" s="247" t="s">
        <v>11</v>
      </c>
    </row>
    <row r="5" spans="1:13" s="3" customFormat="1" ht="12.75">
      <c r="A5" s="253"/>
      <c r="B5" s="257"/>
      <c r="C5" s="255"/>
      <c r="D5" s="255"/>
      <c r="E5" s="251"/>
      <c r="F5" s="105">
        <v>2007</v>
      </c>
      <c r="G5" s="105">
        <v>2008</v>
      </c>
      <c r="H5" s="105">
        <v>2009</v>
      </c>
      <c r="I5" s="105">
        <v>2010</v>
      </c>
      <c r="J5" s="105">
        <v>2011</v>
      </c>
      <c r="K5" s="105">
        <v>2012</v>
      </c>
      <c r="L5" s="105">
        <v>2013</v>
      </c>
      <c r="M5" s="248"/>
    </row>
    <row r="6" spans="1:13" ht="13.5" thickBot="1">
      <c r="A6" s="244" t="s">
        <v>3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6"/>
    </row>
    <row r="7" spans="1:13" ht="12.75">
      <c r="A7" s="229">
        <v>1</v>
      </c>
      <c r="B7" s="193" t="s">
        <v>48</v>
      </c>
      <c r="C7" s="196" t="s">
        <v>16</v>
      </c>
      <c r="D7" s="26" t="s">
        <v>13</v>
      </c>
      <c r="E7" s="10">
        <f aca="true" t="shared" si="0" ref="E7:E18">SUM(F7:L7)</f>
        <v>936.6</v>
      </c>
      <c r="F7" s="11">
        <v>759.1</v>
      </c>
      <c r="G7" s="11">
        <v>177.5</v>
      </c>
      <c r="H7" s="106"/>
      <c r="I7" s="106"/>
      <c r="J7" s="106"/>
      <c r="K7" s="106"/>
      <c r="L7" s="106"/>
      <c r="M7" s="107"/>
    </row>
    <row r="8" spans="1:13" ht="12.75">
      <c r="A8" s="230"/>
      <c r="B8" s="194"/>
      <c r="C8" s="197"/>
      <c r="D8" s="24" t="s">
        <v>2</v>
      </c>
      <c r="E8" s="12">
        <f t="shared" si="0"/>
        <v>52.1</v>
      </c>
      <c r="F8" s="13">
        <v>44.6</v>
      </c>
      <c r="G8" s="13">
        <v>7.5</v>
      </c>
      <c r="H8" s="46"/>
      <c r="I8" s="46"/>
      <c r="J8" s="46"/>
      <c r="K8" s="46"/>
      <c r="L8" s="46"/>
      <c r="M8" s="63"/>
    </row>
    <row r="9" spans="1:13" ht="12.75">
      <c r="A9" s="230"/>
      <c r="B9" s="194"/>
      <c r="C9" s="197"/>
      <c r="D9" s="24" t="s">
        <v>10</v>
      </c>
      <c r="E9" s="12">
        <f t="shared" si="0"/>
        <v>655.8</v>
      </c>
      <c r="F9" s="13">
        <v>528.3</v>
      </c>
      <c r="G9" s="13">
        <v>127.5</v>
      </c>
      <c r="H9" s="46"/>
      <c r="I9" s="46"/>
      <c r="J9" s="46"/>
      <c r="K9" s="46"/>
      <c r="L9" s="46"/>
      <c r="M9" s="63"/>
    </row>
    <row r="10" spans="1:13" ht="12.75">
      <c r="A10" s="230"/>
      <c r="B10" s="194"/>
      <c r="C10" s="197"/>
      <c r="D10" s="24" t="s">
        <v>30</v>
      </c>
      <c r="E10" s="12">
        <f t="shared" si="0"/>
        <v>228.7</v>
      </c>
      <c r="F10" s="13">
        <v>186.2</v>
      </c>
      <c r="G10" s="13">
        <v>42.5</v>
      </c>
      <c r="H10" s="46"/>
      <c r="I10" s="46"/>
      <c r="J10" s="46"/>
      <c r="K10" s="46"/>
      <c r="L10" s="46"/>
      <c r="M10" s="63"/>
    </row>
    <row r="11" spans="1:13" ht="12.75">
      <c r="A11" s="231"/>
      <c r="B11" s="194"/>
      <c r="C11" s="197"/>
      <c r="D11" s="24" t="s">
        <v>31</v>
      </c>
      <c r="E11" s="15">
        <f t="shared" si="0"/>
        <v>0</v>
      </c>
      <c r="F11" s="14">
        <v>0</v>
      </c>
      <c r="G11" s="14">
        <v>0</v>
      </c>
      <c r="H11" s="46"/>
      <c r="I11" s="46"/>
      <c r="J11" s="46"/>
      <c r="K11" s="46"/>
      <c r="L11" s="46"/>
      <c r="M11" s="63"/>
    </row>
    <row r="12" spans="1:13" ht="13.5" thickBot="1">
      <c r="A12" s="231"/>
      <c r="B12" s="194"/>
      <c r="C12" s="197"/>
      <c r="D12" s="25" t="s">
        <v>9</v>
      </c>
      <c r="E12" s="16">
        <f t="shared" si="0"/>
        <v>0</v>
      </c>
      <c r="F12" s="17">
        <v>0</v>
      </c>
      <c r="G12" s="17">
        <v>0</v>
      </c>
      <c r="H12" s="108"/>
      <c r="I12" s="108"/>
      <c r="J12" s="108"/>
      <c r="K12" s="108"/>
      <c r="L12" s="108"/>
      <c r="M12" s="109"/>
    </row>
    <row r="13" spans="1:13" ht="12.75" customHeight="1">
      <c r="A13" s="229">
        <v>2</v>
      </c>
      <c r="B13" s="240" t="s">
        <v>46</v>
      </c>
      <c r="C13" s="196" t="s">
        <v>16</v>
      </c>
      <c r="D13" s="26" t="s">
        <v>13</v>
      </c>
      <c r="E13" s="29">
        <f t="shared" si="0"/>
        <v>5040</v>
      </c>
      <c r="F13" s="18">
        <v>13.7</v>
      </c>
      <c r="G13" s="93">
        <v>5026.3</v>
      </c>
      <c r="H13" s="110"/>
      <c r="I13" s="110"/>
      <c r="J13" s="110"/>
      <c r="K13" s="110"/>
      <c r="L13" s="110"/>
      <c r="M13" s="62"/>
    </row>
    <row r="14" spans="1:13" ht="12.75">
      <c r="A14" s="230"/>
      <c r="B14" s="241"/>
      <c r="C14" s="197"/>
      <c r="D14" s="24" t="s">
        <v>2</v>
      </c>
      <c r="E14" s="30">
        <f t="shared" si="0"/>
        <v>265</v>
      </c>
      <c r="F14" s="20">
        <v>13.7</v>
      </c>
      <c r="G14" s="13">
        <v>251.3</v>
      </c>
      <c r="H14" s="39"/>
      <c r="I14" s="46"/>
      <c r="J14" s="46"/>
      <c r="K14" s="46"/>
      <c r="L14" s="46"/>
      <c r="M14" s="63"/>
    </row>
    <row r="15" spans="1:13" ht="12.75">
      <c r="A15" s="230"/>
      <c r="B15" s="241"/>
      <c r="C15" s="197"/>
      <c r="D15" s="24" t="s">
        <v>10</v>
      </c>
      <c r="E15" s="19">
        <f t="shared" si="0"/>
        <v>275</v>
      </c>
      <c r="F15" s="20">
        <v>0</v>
      </c>
      <c r="G15" s="14">
        <v>275</v>
      </c>
      <c r="H15" s="46"/>
      <c r="I15" s="46"/>
      <c r="J15" s="46"/>
      <c r="K15" s="46"/>
      <c r="L15" s="46"/>
      <c r="M15" s="63"/>
    </row>
    <row r="16" spans="1:13" ht="12.75">
      <c r="A16" s="230"/>
      <c r="B16" s="241"/>
      <c r="C16" s="197"/>
      <c r="D16" s="24" t="s">
        <v>30</v>
      </c>
      <c r="E16" s="19">
        <f t="shared" si="0"/>
        <v>250</v>
      </c>
      <c r="F16" s="20">
        <v>0</v>
      </c>
      <c r="G16" s="14">
        <v>250</v>
      </c>
      <c r="H16" s="46"/>
      <c r="I16" s="46"/>
      <c r="J16" s="46"/>
      <c r="K16" s="46"/>
      <c r="L16" s="46"/>
      <c r="M16" s="63"/>
    </row>
    <row r="17" spans="1:13" ht="12.75">
      <c r="A17" s="231"/>
      <c r="B17" s="241"/>
      <c r="C17" s="197"/>
      <c r="D17" s="27" t="s">
        <v>31</v>
      </c>
      <c r="E17" s="19">
        <f t="shared" si="0"/>
        <v>4250</v>
      </c>
      <c r="F17" s="20">
        <v>0</v>
      </c>
      <c r="G17" s="14">
        <v>4250</v>
      </c>
      <c r="H17" s="46"/>
      <c r="I17" s="46"/>
      <c r="J17" s="46"/>
      <c r="K17" s="46"/>
      <c r="L17" s="46"/>
      <c r="M17" s="63"/>
    </row>
    <row r="18" spans="1:13" ht="13.5" thickBot="1">
      <c r="A18" s="232"/>
      <c r="B18" s="242"/>
      <c r="C18" s="198"/>
      <c r="D18" s="28" t="s">
        <v>9</v>
      </c>
      <c r="E18" s="21">
        <f t="shared" si="0"/>
        <v>0</v>
      </c>
      <c r="F18" s="22">
        <v>0</v>
      </c>
      <c r="G18" s="23">
        <v>0</v>
      </c>
      <c r="H18" s="48"/>
      <c r="I18" s="48"/>
      <c r="J18" s="48"/>
      <c r="K18" s="48"/>
      <c r="L18" s="48"/>
      <c r="M18" s="65"/>
    </row>
    <row r="19" spans="1:13" ht="12.75" customHeight="1">
      <c r="A19" s="239">
        <v>3</v>
      </c>
      <c r="B19" s="241" t="s">
        <v>45</v>
      </c>
      <c r="C19" s="197" t="s">
        <v>55</v>
      </c>
      <c r="D19" s="111" t="s">
        <v>13</v>
      </c>
      <c r="E19" s="112">
        <f aca="true" t="shared" si="1" ref="E19:E24">SUM(F19:L19)</f>
        <v>5107</v>
      </c>
      <c r="F19" s="34">
        <v>1.8</v>
      </c>
      <c r="G19" s="113">
        <v>105.2</v>
      </c>
      <c r="H19" s="114">
        <v>5000</v>
      </c>
      <c r="I19" s="115"/>
      <c r="J19" s="115"/>
      <c r="K19" s="115"/>
      <c r="L19" s="115"/>
      <c r="M19" s="116"/>
    </row>
    <row r="20" spans="1:13" ht="12.75">
      <c r="A20" s="230"/>
      <c r="B20" s="241"/>
      <c r="C20" s="197"/>
      <c r="D20" s="24" t="s">
        <v>2</v>
      </c>
      <c r="E20" s="112">
        <f t="shared" si="1"/>
        <v>272</v>
      </c>
      <c r="F20" s="20">
        <v>1.8</v>
      </c>
      <c r="G20" s="13">
        <v>105.2</v>
      </c>
      <c r="H20" s="13">
        <v>165</v>
      </c>
      <c r="I20" s="46"/>
      <c r="J20" s="46"/>
      <c r="K20" s="46"/>
      <c r="L20" s="46"/>
      <c r="M20" s="63"/>
    </row>
    <row r="21" spans="1:13" ht="12.75">
      <c r="A21" s="230"/>
      <c r="B21" s="241"/>
      <c r="C21" s="197"/>
      <c r="D21" s="24" t="s">
        <v>10</v>
      </c>
      <c r="E21" s="117">
        <f t="shared" si="1"/>
        <v>250</v>
      </c>
      <c r="F21" s="20">
        <v>0</v>
      </c>
      <c r="G21" s="14">
        <v>0</v>
      </c>
      <c r="H21" s="14">
        <v>250</v>
      </c>
      <c r="I21" s="46"/>
      <c r="J21" s="46"/>
      <c r="K21" s="46"/>
      <c r="L21" s="46"/>
      <c r="M21" s="63"/>
    </row>
    <row r="22" spans="1:13" ht="12.75">
      <c r="A22" s="230"/>
      <c r="B22" s="241"/>
      <c r="C22" s="197"/>
      <c r="D22" s="24" t="s">
        <v>30</v>
      </c>
      <c r="E22" s="117">
        <f t="shared" si="1"/>
        <v>250</v>
      </c>
      <c r="F22" s="20">
        <v>0</v>
      </c>
      <c r="G22" s="14">
        <v>0</v>
      </c>
      <c r="H22" s="14">
        <v>250</v>
      </c>
      <c r="I22" s="46"/>
      <c r="J22" s="46"/>
      <c r="K22" s="46"/>
      <c r="L22" s="46"/>
      <c r="M22" s="63"/>
    </row>
    <row r="23" spans="1:13" ht="12.75">
      <c r="A23" s="231"/>
      <c r="B23" s="241"/>
      <c r="C23" s="197"/>
      <c r="D23" s="24" t="s">
        <v>31</v>
      </c>
      <c r="E23" s="117">
        <f t="shared" si="1"/>
        <v>4335</v>
      </c>
      <c r="F23" s="20">
        <v>0</v>
      </c>
      <c r="G23" s="52">
        <v>0</v>
      </c>
      <c r="H23" s="52">
        <v>4335</v>
      </c>
      <c r="I23" s="47"/>
      <c r="J23" s="47"/>
      <c r="K23" s="47"/>
      <c r="L23" s="47"/>
      <c r="M23" s="64"/>
    </row>
    <row r="24" spans="1:13" ht="13.5" thickBot="1">
      <c r="A24" s="232"/>
      <c r="B24" s="242"/>
      <c r="C24" s="198"/>
      <c r="D24" s="28" t="s">
        <v>9</v>
      </c>
      <c r="E24" s="21">
        <f t="shared" si="1"/>
        <v>0</v>
      </c>
      <c r="F24" s="34">
        <v>0</v>
      </c>
      <c r="G24" s="23">
        <v>0</v>
      </c>
      <c r="H24" s="23">
        <v>0</v>
      </c>
      <c r="I24" s="48"/>
      <c r="J24" s="48"/>
      <c r="K24" s="48"/>
      <c r="L24" s="48"/>
      <c r="M24" s="65"/>
    </row>
    <row r="25" spans="1:13" ht="12.75">
      <c r="A25" s="229">
        <v>4</v>
      </c>
      <c r="B25" s="240" t="s">
        <v>47</v>
      </c>
      <c r="C25" s="196" t="s">
        <v>68</v>
      </c>
      <c r="D25" s="26" t="s">
        <v>13</v>
      </c>
      <c r="E25" s="15">
        <f aca="true" t="shared" si="2" ref="E25:E61">SUM(F25:L25)</f>
        <v>3000</v>
      </c>
      <c r="F25" s="49"/>
      <c r="G25" s="34"/>
      <c r="H25" s="49">
        <v>1000</v>
      </c>
      <c r="I25" s="49">
        <v>1000</v>
      </c>
      <c r="J25" s="49">
        <v>1000</v>
      </c>
      <c r="K25" s="110"/>
      <c r="L25" s="110"/>
      <c r="M25" s="62"/>
    </row>
    <row r="26" spans="1:13" ht="12.75">
      <c r="A26" s="230"/>
      <c r="B26" s="241"/>
      <c r="C26" s="197"/>
      <c r="D26" s="24" t="s">
        <v>2</v>
      </c>
      <c r="E26" s="15">
        <f t="shared" si="2"/>
        <v>150</v>
      </c>
      <c r="F26" s="14"/>
      <c r="G26" s="20"/>
      <c r="H26" s="14">
        <v>50</v>
      </c>
      <c r="I26" s="14">
        <v>50</v>
      </c>
      <c r="J26" s="14">
        <v>50</v>
      </c>
      <c r="K26" s="46"/>
      <c r="L26" s="46"/>
      <c r="M26" s="63"/>
    </row>
    <row r="27" spans="1:13" ht="12.75">
      <c r="A27" s="230"/>
      <c r="B27" s="241"/>
      <c r="C27" s="197"/>
      <c r="D27" s="24" t="s">
        <v>10</v>
      </c>
      <c r="E27" s="15">
        <f t="shared" si="2"/>
        <v>450</v>
      </c>
      <c r="F27" s="14"/>
      <c r="G27" s="20"/>
      <c r="H27" s="14">
        <v>150</v>
      </c>
      <c r="I27" s="14">
        <v>150</v>
      </c>
      <c r="J27" s="14">
        <v>150</v>
      </c>
      <c r="K27" s="46"/>
      <c r="L27" s="46"/>
      <c r="M27" s="63"/>
    </row>
    <row r="28" spans="1:13" ht="12.75">
      <c r="A28" s="230"/>
      <c r="B28" s="241"/>
      <c r="C28" s="197"/>
      <c r="D28" s="24" t="s">
        <v>30</v>
      </c>
      <c r="E28" s="15">
        <f t="shared" si="2"/>
        <v>150</v>
      </c>
      <c r="F28" s="14"/>
      <c r="G28" s="20"/>
      <c r="H28" s="14">
        <v>50</v>
      </c>
      <c r="I28" s="14">
        <v>50</v>
      </c>
      <c r="J28" s="14">
        <v>50</v>
      </c>
      <c r="K28" s="46"/>
      <c r="L28" s="46"/>
      <c r="M28" s="63"/>
    </row>
    <row r="29" spans="1:13" ht="12.75">
      <c r="A29" s="231"/>
      <c r="B29" s="241"/>
      <c r="C29" s="197"/>
      <c r="D29" s="24" t="s">
        <v>31</v>
      </c>
      <c r="E29" s="15">
        <f t="shared" si="2"/>
        <v>2250</v>
      </c>
      <c r="F29" s="52"/>
      <c r="G29" s="20"/>
      <c r="H29" s="52">
        <v>750</v>
      </c>
      <c r="I29" s="52">
        <v>750</v>
      </c>
      <c r="J29" s="52">
        <v>750</v>
      </c>
      <c r="K29" s="47"/>
      <c r="L29" s="47"/>
      <c r="M29" s="64"/>
    </row>
    <row r="30" spans="1:13" ht="13.5" thickBot="1">
      <c r="A30" s="232"/>
      <c r="B30" s="242"/>
      <c r="C30" s="198"/>
      <c r="D30" s="28" t="s">
        <v>9</v>
      </c>
      <c r="E30" s="21">
        <f t="shared" si="2"/>
        <v>0</v>
      </c>
      <c r="F30" s="23"/>
      <c r="G30" s="34"/>
      <c r="H30" s="23">
        <v>0</v>
      </c>
      <c r="I30" s="23">
        <v>0</v>
      </c>
      <c r="J30" s="23">
        <v>0</v>
      </c>
      <c r="K30" s="48"/>
      <c r="L30" s="48"/>
      <c r="M30" s="65"/>
    </row>
    <row r="31" spans="1:13" s="36" customFormat="1" ht="12.75">
      <c r="A31" s="229">
        <v>5</v>
      </c>
      <c r="B31" s="233" t="s">
        <v>53</v>
      </c>
      <c r="C31" s="196" t="s">
        <v>16</v>
      </c>
      <c r="D31" s="26" t="s">
        <v>13</v>
      </c>
      <c r="E31" s="10">
        <f aca="true" t="shared" si="3" ref="E31:E36">SUM(F31:L31)</f>
        <v>222</v>
      </c>
      <c r="F31" s="94">
        <v>3.7</v>
      </c>
      <c r="G31" s="94">
        <v>218.3</v>
      </c>
      <c r="H31" s="49"/>
      <c r="I31" s="49"/>
      <c r="J31" s="49"/>
      <c r="K31" s="49"/>
      <c r="L31" s="49"/>
      <c r="M31" s="50"/>
    </row>
    <row r="32" spans="1:13" s="36" customFormat="1" ht="12.75">
      <c r="A32" s="230"/>
      <c r="B32" s="234"/>
      <c r="C32" s="197"/>
      <c r="D32" s="24" t="s">
        <v>2</v>
      </c>
      <c r="E32" s="12">
        <f t="shared" si="3"/>
        <v>22</v>
      </c>
      <c r="F32" s="13">
        <v>3.7</v>
      </c>
      <c r="G32" s="13">
        <v>18.3</v>
      </c>
      <c r="H32" s="14"/>
      <c r="I32" s="14"/>
      <c r="J32" s="14"/>
      <c r="K32" s="14"/>
      <c r="L32" s="14"/>
      <c r="M32" s="51"/>
    </row>
    <row r="33" spans="1:13" s="36" customFormat="1" ht="12.75">
      <c r="A33" s="230"/>
      <c r="B33" s="234"/>
      <c r="C33" s="197"/>
      <c r="D33" s="24" t="s">
        <v>10</v>
      </c>
      <c r="E33" s="15">
        <f t="shared" si="3"/>
        <v>150</v>
      </c>
      <c r="F33" s="14">
        <v>0</v>
      </c>
      <c r="G33" s="14">
        <v>150</v>
      </c>
      <c r="H33" s="14"/>
      <c r="I33" s="14"/>
      <c r="J33" s="14"/>
      <c r="K33" s="14"/>
      <c r="L33" s="14"/>
      <c r="M33" s="51"/>
    </row>
    <row r="34" spans="1:13" s="36" customFormat="1" ht="12.75">
      <c r="A34" s="230"/>
      <c r="B34" s="234"/>
      <c r="C34" s="197"/>
      <c r="D34" s="24" t="s">
        <v>30</v>
      </c>
      <c r="E34" s="15">
        <f t="shared" si="3"/>
        <v>50</v>
      </c>
      <c r="F34" s="14">
        <v>0</v>
      </c>
      <c r="G34" s="14">
        <v>50</v>
      </c>
      <c r="H34" s="38"/>
      <c r="I34" s="14"/>
      <c r="J34" s="14"/>
      <c r="K34" s="14"/>
      <c r="L34" s="14"/>
      <c r="M34" s="51"/>
    </row>
    <row r="35" spans="1:13" s="36" customFormat="1" ht="12.75">
      <c r="A35" s="231"/>
      <c r="B35" s="234"/>
      <c r="C35" s="197"/>
      <c r="D35" s="24" t="s">
        <v>31</v>
      </c>
      <c r="E35" s="15">
        <f t="shared" si="3"/>
        <v>0</v>
      </c>
      <c r="F35" s="52">
        <v>0</v>
      </c>
      <c r="G35" s="52">
        <v>0</v>
      </c>
      <c r="H35" s="52"/>
      <c r="I35" s="52"/>
      <c r="J35" s="52"/>
      <c r="K35" s="52"/>
      <c r="L35" s="52"/>
      <c r="M35" s="53"/>
    </row>
    <row r="36" spans="1:13" s="36" customFormat="1" ht="13.5" thickBot="1">
      <c r="A36" s="232"/>
      <c r="B36" s="235"/>
      <c r="C36" s="198"/>
      <c r="D36" s="28" t="s">
        <v>9</v>
      </c>
      <c r="E36" s="54">
        <f t="shared" si="3"/>
        <v>0</v>
      </c>
      <c r="F36" s="23">
        <v>0</v>
      </c>
      <c r="G36" s="23">
        <v>0</v>
      </c>
      <c r="H36" s="23"/>
      <c r="I36" s="23"/>
      <c r="J36" s="23"/>
      <c r="K36" s="23"/>
      <c r="L36" s="23"/>
      <c r="M36" s="55"/>
    </row>
    <row r="37" spans="1:12" s="61" customFormat="1" ht="13.5" thickBot="1">
      <c r="A37" s="56"/>
      <c r="B37" s="57"/>
      <c r="C37" s="56"/>
      <c r="D37" s="58"/>
      <c r="E37" s="59"/>
      <c r="F37" s="60"/>
      <c r="G37" s="60"/>
      <c r="H37" s="60"/>
      <c r="I37" s="60"/>
      <c r="J37" s="60"/>
      <c r="K37" s="60"/>
      <c r="L37" s="60"/>
    </row>
    <row r="38" spans="1:13" s="34" customFormat="1" ht="12.75">
      <c r="A38" s="229">
        <v>6</v>
      </c>
      <c r="B38" s="193" t="s">
        <v>70</v>
      </c>
      <c r="C38" s="196" t="s">
        <v>55</v>
      </c>
      <c r="D38" s="26" t="s">
        <v>13</v>
      </c>
      <c r="E38" s="32">
        <f aca="true" t="shared" si="4" ref="E38:E43">SUM(F38:L38)</f>
        <v>526</v>
      </c>
      <c r="F38" s="49">
        <v>74</v>
      </c>
      <c r="G38" s="49">
        <v>362</v>
      </c>
      <c r="H38" s="49">
        <v>90</v>
      </c>
      <c r="I38" s="49"/>
      <c r="J38" s="49"/>
      <c r="K38" s="49"/>
      <c r="L38" s="49"/>
      <c r="M38" s="211" t="s">
        <v>64</v>
      </c>
    </row>
    <row r="39" spans="1:13" s="34" customFormat="1" ht="12.75">
      <c r="A39" s="230"/>
      <c r="B39" s="194"/>
      <c r="C39" s="197"/>
      <c r="D39" s="24" t="s">
        <v>2</v>
      </c>
      <c r="E39" s="15">
        <f t="shared" si="4"/>
        <v>96</v>
      </c>
      <c r="F39" s="14">
        <v>74</v>
      </c>
      <c r="G39" s="14">
        <v>22</v>
      </c>
      <c r="H39" s="14">
        <v>0</v>
      </c>
      <c r="I39" s="14"/>
      <c r="J39" s="14"/>
      <c r="K39" s="14"/>
      <c r="L39" s="14"/>
      <c r="M39" s="212"/>
    </row>
    <row r="40" spans="1:13" s="34" customFormat="1" ht="12.75">
      <c r="A40" s="230"/>
      <c r="B40" s="194"/>
      <c r="C40" s="197"/>
      <c r="D40" s="24" t="s">
        <v>10</v>
      </c>
      <c r="E40" s="15">
        <f t="shared" si="4"/>
        <v>430</v>
      </c>
      <c r="F40" s="14">
        <v>0</v>
      </c>
      <c r="G40" s="14">
        <v>340</v>
      </c>
      <c r="H40" s="14">
        <v>90</v>
      </c>
      <c r="I40" s="14"/>
      <c r="J40" s="14"/>
      <c r="K40" s="14"/>
      <c r="L40" s="14"/>
      <c r="M40" s="212"/>
    </row>
    <row r="41" spans="1:13" s="34" customFormat="1" ht="12.75">
      <c r="A41" s="230"/>
      <c r="B41" s="194"/>
      <c r="C41" s="197"/>
      <c r="D41" s="24" t="s">
        <v>30</v>
      </c>
      <c r="E41" s="15">
        <f t="shared" si="4"/>
        <v>0</v>
      </c>
      <c r="F41" s="14">
        <v>0</v>
      </c>
      <c r="G41" s="14">
        <v>0</v>
      </c>
      <c r="H41" s="14">
        <v>0</v>
      </c>
      <c r="I41" s="14"/>
      <c r="J41" s="14"/>
      <c r="K41" s="14"/>
      <c r="L41" s="14"/>
      <c r="M41" s="212"/>
    </row>
    <row r="42" spans="1:13" s="34" customFormat="1" ht="12.75">
      <c r="A42" s="231"/>
      <c r="B42" s="194"/>
      <c r="C42" s="197"/>
      <c r="D42" s="24" t="s">
        <v>31</v>
      </c>
      <c r="E42" s="15">
        <v>0</v>
      </c>
      <c r="F42" s="52">
        <v>0</v>
      </c>
      <c r="G42" s="52">
        <v>0</v>
      </c>
      <c r="H42" s="52">
        <v>0</v>
      </c>
      <c r="I42" s="52"/>
      <c r="J42" s="52"/>
      <c r="K42" s="52"/>
      <c r="L42" s="52"/>
      <c r="M42" s="212"/>
    </row>
    <row r="43" spans="1:13" s="34" customFormat="1" ht="13.5" thickBot="1">
      <c r="A43" s="232"/>
      <c r="B43" s="195"/>
      <c r="C43" s="198"/>
      <c r="D43" s="28" t="s">
        <v>9</v>
      </c>
      <c r="E43" s="54">
        <f t="shared" si="4"/>
        <v>0</v>
      </c>
      <c r="F43" s="23">
        <v>0</v>
      </c>
      <c r="G43" s="23">
        <v>0</v>
      </c>
      <c r="H43" s="23">
        <v>0</v>
      </c>
      <c r="I43" s="23"/>
      <c r="J43" s="23"/>
      <c r="K43" s="23"/>
      <c r="L43" s="23"/>
      <c r="M43" s="213"/>
    </row>
    <row r="44" spans="1:13" s="36" customFormat="1" ht="12.75">
      <c r="A44" s="229">
        <v>7</v>
      </c>
      <c r="B44" s="193" t="s">
        <v>15</v>
      </c>
      <c r="C44" s="214">
        <v>2011</v>
      </c>
      <c r="D44" s="31" t="s">
        <v>13</v>
      </c>
      <c r="E44" s="32">
        <f t="shared" si="2"/>
        <v>1000</v>
      </c>
      <c r="F44" s="33"/>
      <c r="G44" s="33"/>
      <c r="H44" s="33"/>
      <c r="I44" s="34"/>
      <c r="J44" s="33">
        <v>1000</v>
      </c>
      <c r="K44" s="35"/>
      <c r="L44" s="35"/>
      <c r="M44" s="211" t="s">
        <v>64</v>
      </c>
    </row>
    <row r="45" spans="1:13" s="36" customFormat="1" ht="12.75">
      <c r="A45" s="230"/>
      <c r="B45" s="194"/>
      <c r="C45" s="215"/>
      <c r="D45" s="37" t="s">
        <v>2</v>
      </c>
      <c r="E45" s="15">
        <f t="shared" si="2"/>
        <v>800</v>
      </c>
      <c r="F45" s="38"/>
      <c r="G45" s="38"/>
      <c r="H45" s="38"/>
      <c r="I45" s="20"/>
      <c r="J45" s="38">
        <v>800</v>
      </c>
      <c r="K45" s="39"/>
      <c r="L45" s="39"/>
      <c r="M45" s="212"/>
    </row>
    <row r="46" spans="1:13" s="36" customFormat="1" ht="12.75">
      <c r="A46" s="230"/>
      <c r="B46" s="194"/>
      <c r="C46" s="215"/>
      <c r="D46" s="37" t="s">
        <v>10</v>
      </c>
      <c r="E46" s="15">
        <f t="shared" si="2"/>
        <v>150</v>
      </c>
      <c r="F46" s="38"/>
      <c r="G46" s="38"/>
      <c r="H46" s="38"/>
      <c r="I46" s="20"/>
      <c r="J46" s="38">
        <v>150</v>
      </c>
      <c r="K46" s="39"/>
      <c r="L46" s="39"/>
      <c r="M46" s="212"/>
    </row>
    <row r="47" spans="1:13" s="36" customFormat="1" ht="12.75">
      <c r="A47" s="230"/>
      <c r="B47" s="194"/>
      <c r="C47" s="215"/>
      <c r="D47" s="37" t="s">
        <v>30</v>
      </c>
      <c r="E47" s="15">
        <f t="shared" si="2"/>
        <v>50</v>
      </c>
      <c r="F47" s="38"/>
      <c r="G47" s="38"/>
      <c r="H47" s="38"/>
      <c r="I47" s="20"/>
      <c r="J47" s="38">
        <v>50</v>
      </c>
      <c r="K47" s="39"/>
      <c r="L47" s="39"/>
      <c r="M47" s="212"/>
    </row>
    <row r="48" spans="1:13" s="36" customFormat="1" ht="12.75">
      <c r="A48" s="231"/>
      <c r="B48" s="194"/>
      <c r="C48" s="215"/>
      <c r="D48" s="37" t="s">
        <v>31</v>
      </c>
      <c r="E48" s="15">
        <f t="shared" si="2"/>
        <v>0</v>
      </c>
      <c r="F48" s="40"/>
      <c r="G48" s="40"/>
      <c r="H48" s="40"/>
      <c r="I48" s="20"/>
      <c r="J48" s="40">
        <v>0</v>
      </c>
      <c r="K48" s="41"/>
      <c r="L48" s="41"/>
      <c r="M48" s="212"/>
    </row>
    <row r="49" spans="1:13" s="36" customFormat="1" ht="13.5" thickBot="1">
      <c r="A49" s="232"/>
      <c r="B49" s="195"/>
      <c r="C49" s="216"/>
      <c r="D49" s="42" t="s">
        <v>9</v>
      </c>
      <c r="E49" s="21">
        <f t="shared" si="2"/>
        <v>0</v>
      </c>
      <c r="F49" s="43"/>
      <c r="G49" s="43"/>
      <c r="H49" s="43"/>
      <c r="I49" s="34"/>
      <c r="J49" s="43">
        <v>0</v>
      </c>
      <c r="K49" s="44"/>
      <c r="L49" s="44"/>
      <c r="M49" s="213"/>
    </row>
    <row r="50" spans="1:13" s="45" customFormat="1" ht="12.75">
      <c r="A50" s="229">
        <v>8</v>
      </c>
      <c r="B50" s="193" t="s">
        <v>40</v>
      </c>
      <c r="C50" s="196" t="s">
        <v>27</v>
      </c>
      <c r="D50" s="26" t="s">
        <v>13</v>
      </c>
      <c r="E50" s="32">
        <f t="shared" si="2"/>
        <v>1000</v>
      </c>
      <c r="F50" s="110"/>
      <c r="G50" s="110"/>
      <c r="H50" s="110"/>
      <c r="I50" s="49">
        <v>500</v>
      </c>
      <c r="J50" s="49">
        <v>500</v>
      </c>
      <c r="K50" s="49"/>
      <c r="L50" s="110"/>
      <c r="M50" s="211" t="s">
        <v>64</v>
      </c>
    </row>
    <row r="51" spans="1:13" s="36" customFormat="1" ht="12.75">
      <c r="A51" s="230"/>
      <c r="B51" s="194"/>
      <c r="C51" s="197"/>
      <c r="D51" s="24" t="s">
        <v>2</v>
      </c>
      <c r="E51" s="15">
        <f t="shared" si="2"/>
        <v>800</v>
      </c>
      <c r="F51" s="46"/>
      <c r="G51" s="46"/>
      <c r="H51" s="46"/>
      <c r="I51" s="14">
        <v>400</v>
      </c>
      <c r="J51" s="14">
        <v>400</v>
      </c>
      <c r="K51" s="14"/>
      <c r="L51" s="46"/>
      <c r="M51" s="212"/>
    </row>
    <row r="52" spans="1:13" s="36" customFormat="1" ht="12.75">
      <c r="A52" s="230"/>
      <c r="B52" s="194"/>
      <c r="C52" s="197"/>
      <c r="D52" s="24" t="s">
        <v>10</v>
      </c>
      <c r="E52" s="15">
        <f t="shared" si="2"/>
        <v>150</v>
      </c>
      <c r="F52" s="46"/>
      <c r="G52" s="46"/>
      <c r="H52" s="46"/>
      <c r="I52" s="14">
        <v>75</v>
      </c>
      <c r="J52" s="14">
        <v>75</v>
      </c>
      <c r="K52" s="14"/>
      <c r="L52" s="46"/>
      <c r="M52" s="212"/>
    </row>
    <row r="53" spans="1:13" s="36" customFormat="1" ht="12.75">
      <c r="A53" s="230"/>
      <c r="B53" s="194"/>
      <c r="C53" s="197"/>
      <c r="D53" s="24" t="s">
        <v>30</v>
      </c>
      <c r="E53" s="15">
        <f t="shared" si="2"/>
        <v>50</v>
      </c>
      <c r="F53" s="46"/>
      <c r="G53" s="46"/>
      <c r="H53" s="46"/>
      <c r="I53" s="14">
        <v>25</v>
      </c>
      <c r="J53" s="14">
        <v>25</v>
      </c>
      <c r="K53" s="14"/>
      <c r="L53" s="46"/>
      <c r="M53" s="212"/>
    </row>
    <row r="54" spans="1:13" s="36" customFormat="1" ht="12.75">
      <c r="A54" s="231"/>
      <c r="B54" s="194"/>
      <c r="C54" s="197"/>
      <c r="D54" s="24" t="s">
        <v>31</v>
      </c>
      <c r="E54" s="15">
        <f t="shared" si="2"/>
        <v>0</v>
      </c>
      <c r="F54" s="47"/>
      <c r="G54" s="47"/>
      <c r="H54" s="47"/>
      <c r="I54" s="52">
        <v>0</v>
      </c>
      <c r="J54" s="52">
        <v>0</v>
      </c>
      <c r="K54" s="52"/>
      <c r="L54" s="47"/>
      <c r="M54" s="212"/>
    </row>
    <row r="55" spans="1:13" s="36" customFormat="1" ht="13.5" thickBot="1">
      <c r="A55" s="232"/>
      <c r="B55" s="195"/>
      <c r="C55" s="198"/>
      <c r="D55" s="28" t="s">
        <v>9</v>
      </c>
      <c r="E55" s="21">
        <f t="shared" si="2"/>
        <v>0</v>
      </c>
      <c r="F55" s="48"/>
      <c r="G55" s="48"/>
      <c r="H55" s="48"/>
      <c r="I55" s="23">
        <v>0</v>
      </c>
      <c r="J55" s="23">
        <v>0</v>
      </c>
      <c r="K55" s="23"/>
      <c r="L55" s="48"/>
      <c r="M55" s="213"/>
    </row>
    <row r="56" spans="1:13" ht="12.75">
      <c r="A56" s="229">
        <v>9</v>
      </c>
      <c r="B56" s="193" t="s">
        <v>41</v>
      </c>
      <c r="C56" s="196" t="s">
        <v>28</v>
      </c>
      <c r="D56" s="26" t="s">
        <v>13</v>
      </c>
      <c r="E56" s="32">
        <f t="shared" si="2"/>
        <v>1500</v>
      </c>
      <c r="F56" s="110"/>
      <c r="G56" s="110"/>
      <c r="H56" s="110"/>
      <c r="I56" s="49"/>
      <c r="J56" s="49">
        <v>750</v>
      </c>
      <c r="K56" s="49">
        <v>750</v>
      </c>
      <c r="L56" s="110"/>
      <c r="M56" s="62"/>
    </row>
    <row r="57" spans="1:13" ht="12.75">
      <c r="A57" s="230"/>
      <c r="B57" s="194"/>
      <c r="C57" s="197"/>
      <c r="D57" s="24" t="s">
        <v>2</v>
      </c>
      <c r="E57" s="15">
        <f t="shared" si="2"/>
        <v>75</v>
      </c>
      <c r="F57" s="46"/>
      <c r="G57" s="46"/>
      <c r="H57" s="46"/>
      <c r="I57" s="14"/>
      <c r="J57" s="14">
        <v>38</v>
      </c>
      <c r="K57" s="14">
        <v>37</v>
      </c>
      <c r="L57" s="46"/>
      <c r="M57" s="63"/>
    </row>
    <row r="58" spans="1:13" ht="12.75">
      <c r="A58" s="230"/>
      <c r="B58" s="194"/>
      <c r="C58" s="197"/>
      <c r="D58" s="24" t="s">
        <v>10</v>
      </c>
      <c r="E58" s="15">
        <f t="shared" si="2"/>
        <v>225</v>
      </c>
      <c r="F58" s="46"/>
      <c r="G58" s="46"/>
      <c r="H58" s="46"/>
      <c r="I58" s="14"/>
      <c r="J58" s="14">
        <v>113</v>
      </c>
      <c r="K58" s="14">
        <v>112</v>
      </c>
      <c r="L58" s="46"/>
      <c r="M58" s="63"/>
    </row>
    <row r="59" spans="1:13" ht="12.75">
      <c r="A59" s="230"/>
      <c r="B59" s="194"/>
      <c r="C59" s="197"/>
      <c r="D59" s="24" t="s">
        <v>30</v>
      </c>
      <c r="E59" s="15">
        <f t="shared" si="2"/>
        <v>75</v>
      </c>
      <c r="F59" s="46"/>
      <c r="G59" s="46"/>
      <c r="H59" s="46"/>
      <c r="I59" s="14"/>
      <c r="J59" s="14">
        <v>37</v>
      </c>
      <c r="K59" s="14">
        <v>38</v>
      </c>
      <c r="L59" s="46"/>
      <c r="M59" s="63"/>
    </row>
    <row r="60" spans="1:13" ht="12.75">
      <c r="A60" s="231"/>
      <c r="B60" s="194"/>
      <c r="C60" s="197"/>
      <c r="D60" s="24" t="s">
        <v>31</v>
      </c>
      <c r="E60" s="15">
        <f t="shared" si="2"/>
        <v>1125</v>
      </c>
      <c r="F60" s="47"/>
      <c r="G60" s="47"/>
      <c r="H60" s="47"/>
      <c r="I60" s="52"/>
      <c r="J60" s="52">
        <v>562</v>
      </c>
      <c r="K60" s="52">
        <v>563</v>
      </c>
      <c r="L60" s="47"/>
      <c r="M60" s="64"/>
    </row>
    <row r="61" spans="1:13" ht="13.5" thickBot="1">
      <c r="A61" s="232"/>
      <c r="B61" s="195"/>
      <c r="C61" s="198"/>
      <c r="D61" s="28" t="s">
        <v>9</v>
      </c>
      <c r="E61" s="21">
        <f t="shared" si="2"/>
        <v>0</v>
      </c>
      <c r="F61" s="48"/>
      <c r="G61" s="48"/>
      <c r="H61" s="48"/>
      <c r="I61" s="23"/>
      <c r="J61" s="23">
        <v>0</v>
      </c>
      <c r="K61" s="23">
        <v>0</v>
      </c>
      <c r="L61" s="48"/>
      <c r="M61" s="65"/>
    </row>
    <row r="62" spans="1:13" s="4" customFormat="1" ht="13.5" thickBot="1">
      <c r="A62" s="202" t="s">
        <v>72</v>
      </c>
      <c r="B62" s="203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4"/>
    </row>
    <row r="63" spans="1:13" s="4" customFormat="1" ht="12.75">
      <c r="A63" s="229">
        <v>10</v>
      </c>
      <c r="B63" s="193" t="s">
        <v>74</v>
      </c>
      <c r="C63" s="196">
        <v>2008</v>
      </c>
      <c r="D63" s="26" t="s">
        <v>13</v>
      </c>
      <c r="E63" s="32">
        <f aca="true" t="shared" si="5" ref="E63:E68">SUM(F63:L63)</f>
        <v>520</v>
      </c>
      <c r="F63" s="110"/>
      <c r="G63" s="49">
        <v>520</v>
      </c>
      <c r="H63" s="110"/>
      <c r="I63" s="110"/>
      <c r="J63" s="110"/>
      <c r="K63" s="110"/>
      <c r="L63" s="110"/>
      <c r="M63" s="62"/>
    </row>
    <row r="64" spans="1:13" s="4" customFormat="1" ht="12.75">
      <c r="A64" s="230"/>
      <c r="B64" s="194"/>
      <c r="C64" s="197"/>
      <c r="D64" s="24" t="s">
        <v>2</v>
      </c>
      <c r="E64" s="15">
        <f t="shared" si="5"/>
        <v>170</v>
      </c>
      <c r="F64" s="46"/>
      <c r="G64" s="14">
        <v>170</v>
      </c>
      <c r="H64" s="46"/>
      <c r="I64" s="46"/>
      <c r="J64" s="46"/>
      <c r="K64" s="46"/>
      <c r="L64" s="46"/>
      <c r="M64" s="63"/>
    </row>
    <row r="65" spans="1:13" s="4" customFormat="1" ht="12.75">
      <c r="A65" s="230"/>
      <c r="B65" s="194"/>
      <c r="C65" s="197"/>
      <c r="D65" s="24" t="s">
        <v>10</v>
      </c>
      <c r="E65" s="15">
        <f t="shared" si="5"/>
        <v>200</v>
      </c>
      <c r="F65" s="46"/>
      <c r="G65" s="14">
        <v>200</v>
      </c>
      <c r="H65" s="46"/>
      <c r="I65" s="46"/>
      <c r="J65" s="46"/>
      <c r="K65" s="46"/>
      <c r="L65" s="46"/>
      <c r="M65" s="63"/>
    </row>
    <row r="66" spans="1:13" s="4" customFormat="1" ht="12.75">
      <c r="A66" s="230"/>
      <c r="B66" s="194"/>
      <c r="C66" s="197"/>
      <c r="D66" s="24" t="s">
        <v>30</v>
      </c>
      <c r="E66" s="15">
        <f t="shared" si="5"/>
        <v>150</v>
      </c>
      <c r="F66" s="46"/>
      <c r="G66" s="14">
        <v>150</v>
      </c>
      <c r="H66" s="46"/>
      <c r="I66" s="46"/>
      <c r="J66" s="46"/>
      <c r="K66" s="46"/>
      <c r="L66" s="46"/>
      <c r="M66" s="63"/>
    </row>
    <row r="67" spans="1:13" s="4" customFormat="1" ht="12.75">
      <c r="A67" s="231"/>
      <c r="B67" s="194"/>
      <c r="C67" s="197"/>
      <c r="D67" s="24" t="s">
        <v>31</v>
      </c>
      <c r="E67" s="15">
        <f t="shared" si="5"/>
        <v>0</v>
      </c>
      <c r="F67" s="47"/>
      <c r="G67" s="52">
        <v>0</v>
      </c>
      <c r="H67" s="47"/>
      <c r="I67" s="47"/>
      <c r="J67" s="47"/>
      <c r="K67" s="47"/>
      <c r="L67" s="47"/>
      <c r="M67" s="64"/>
    </row>
    <row r="68" spans="1:13" s="4" customFormat="1" ht="13.5" thickBot="1">
      <c r="A68" s="232"/>
      <c r="B68" s="195"/>
      <c r="C68" s="198"/>
      <c r="D68" s="28" t="s">
        <v>9</v>
      </c>
      <c r="E68" s="21">
        <f t="shared" si="5"/>
        <v>0</v>
      </c>
      <c r="F68" s="48"/>
      <c r="G68" s="23">
        <v>0</v>
      </c>
      <c r="H68" s="48"/>
      <c r="I68" s="48"/>
      <c r="J68" s="48"/>
      <c r="K68" s="48"/>
      <c r="L68" s="48"/>
      <c r="M68" s="65"/>
    </row>
    <row r="69" spans="1:13" s="4" customFormat="1" ht="12.75">
      <c r="A69" s="91"/>
      <c r="B69" s="57"/>
      <c r="C69" s="91"/>
      <c r="D69" s="58"/>
      <c r="E69" s="87"/>
      <c r="F69" s="60"/>
      <c r="G69" s="118"/>
      <c r="H69" s="60"/>
      <c r="I69" s="60"/>
      <c r="J69" s="60"/>
      <c r="K69" s="60"/>
      <c r="L69" s="60"/>
      <c r="M69" s="61"/>
    </row>
    <row r="70" spans="1:13" s="4" customFormat="1" ht="12.75">
      <c r="A70" s="91"/>
      <c r="B70" s="57"/>
      <c r="C70" s="91"/>
      <c r="D70" s="58"/>
      <c r="E70" s="87"/>
      <c r="F70" s="60"/>
      <c r="G70" s="118"/>
      <c r="H70" s="60"/>
      <c r="I70" s="60"/>
      <c r="J70" s="60"/>
      <c r="K70" s="60"/>
      <c r="L70" s="60"/>
      <c r="M70" s="61"/>
    </row>
    <row r="71" spans="1:13" s="4" customFormat="1" ht="12.75">
      <c r="A71" s="91"/>
      <c r="B71" s="57"/>
      <c r="C71" s="91"/>
      <c r="D71" s="58"/>
      <c r="E71" s="87"/>
      <c r="F71" s="60"/>
      <c r="G71" s="118"/>
      <c r="H71" s="60"/>
      <c r="I71" s="60"/>
      <c r="J71" s="60"/>
      <c r="K71" s="60"/>
      <c r="L71" s="60"/>
      <c r="M71" s="61"/>
    </row>
    <row r="72" spans="1:13" s="4" customFormat="1" ht="13.5" thickBot="1">
      <c r="A72" s="91"/>
      <c r="B72" s="57"/>
      <c r="C72" s="91"/>
      <c r="D72" s="58"/>
      <c r="E72" s="87"/>
      <c r="F72" s="60"/>
      <c r="G72" s="118"/>
      <c r="H72" s="60"/>
      <c r="I72" s="60"/>
      <c r="J72" s="60"/>
      <c r="K72" s="60"/>
      <c r="L72" s="60"/>
      <c r="M72" s="61"/>
    </row>
    <row r="73" spans="1:13" ht="13.5" thickBot="1">
      <c r="A73" s="202" t="s">
        <v>36</v>
      </c>
      <c r="B73" s="203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4"/>
    </row>
    <row r="74" spans="1:13" ht="12.75">
      <c r="A74" s="199">
        <v>11</v>
      </c>
      <c r="B74" s="233" t="s">
        <v>75</v>
      </c>
      <c r="C74" s="196" t="s">
        <v>16</v>
      </c>
      <c r="D74" s="26" t="s">
        <v>13</v>
      </c>
      <c r="E74" s="32">
        <f aca="true" t="shared" si="6" ref="E74:E79">SUM(F74:L74)</f>
        <v>500</v>
      </c>
      <c r="F74" s="49"/>
      <c r="G74" s="49">
        <v>500</v>
      </c>
      <c r="H74" s="110"/>
      <c r="I74" s="110"/>
      <c r="J74" s="110"/>
      <c r="K74" s="110"/>
      <c r="L74" s="110"/>
      <c r="M74" s="211" t="s">
        <v>64</v>
      </c>
    </row>
    <row r="75" spans="1:13" ht="12.75" customHeight="1">
      <c r="A75" s="200"/>
      <c r="B75" s="234"/>
      <c r="C75" s="197"/>
      <c r="D75" s="24" t="s">
        <v>2</v>
      </c>
      <c r="E75" s="15">
        <f t="shared" si="6"/>
        <v>100</v>
      </c>
      <c r="F75" s="14"/>
      <c r="G75" s="14">
        <v>100</v>
      </c>
      <c r="H75" s="46"/>
      <c r="I75" s="46"/>
      <c r="J75" s="46"/>
      <c r="K75" s="46"/>
      <c r="L75" s="46"/>
      <c r="M75" s="212"/>
    </row>
    <row r="76" spans="1:13" ht="12.75">
      <c r="A76" s="200"/>
      <c r="B76" s="234"/>
      <c r="C76" s="197"/>
      <c r="D76" s="24" t="s">
        <v>10</v>
      </c>
      <c r="E76" s="15">
        <f t="shared" si="6"/>
        <v>375</v>
      </c>
      <c r="F76" s="14"/>
      <c r="G76" s="14">
        <v>375</v>
      </c>
      <c r="H76" s="46"/>
      <c r="I76" s="46"/>
      <c r="J76" s="46"/>
      <c r="K76" s="46"/>
      <c r="L76" s="46"/>
      <c r="M76" s="212"/>
    </row>
    <row r="77" spans="1:13" ht="12.75">
      <c r="A77" s="200"/>
      <c r="B77" s="234"/>
      <c r="C77" s="197"/>
      <c r="D77" s="24" t="s">
        <v>30</v>
      </c>
      <c r="E77" s="15">
        <f t="shared" si="6"/>
        <v>25</v>
      </c>
      <c r="F77" s="14"/>
      <c r="G77" s="14">
        <v>25</v>
      </c>
      <c r="H77" s="46"/>
      <c r="I77" s="46"/>
      <c r="J77" s="46"/>
      <c r="K77" s="46"/>
      <c r="L77" s="46"/>
      <c r="M77" s="212"/>
    </row>
    <row r="78" spans="1:13" ht="12.75">
      <c r="A78" s="200"/>
      <c r="B78" s="234"/>
      <c r="C78" s="197"/>
      <c r="D78" s="24" t="s">
        <v>31</v>
      </c>
      <c r="E78" s="15">
        <f t="shared" si="6"/>
        <v>0</v>
      </c>
      <c r="F78" s="52"/>
      <c r="G78" s="52">
        <v>0</v>
      </c>
      <c r="H78" s="47"/>
      <c r="I78" s="47"/>
      <c r="J78" s="47"/>
      <c r="K78" s="47"/>
      <c r="L78" s="47"/>
      <c r="M78" s="212"/>
    </row>
    <row r="79" spans="1:13" ht="13.5" thickBot="1">
      <c r="A79" s="201"/>
      <c r="B79" s="235"/>
      <c r="C79" s="198"/>
      <c r="D79" s="28" t="s">
        <v>9</v>
      </c>
      <c r="E79" s="21">
        <f t="shared" si="6"/>
        <v>0</v>
      </c>
      <c r="F79" s="23"/>
      <c r="G79" s="23">
        <v>0</v>
      </c>
      <c r="H79" s="48"/>
      <c r="I79" s="48"/>
      <c r="J79" s="48"/>
      <c r="K79" s="48"/>
      <c r="L79" s="48"/>
      <c r="M79" s="213"/>
    </row>
    <row r="80" spans="1:13" ht="12.75">
      <c r="A80" s="199">
        <v>12</v>
      </c>
      <c r="B80" s="193" t="s">
        <v>54</v>
      </c>
      <c r="C80" s="196" t="s">
        <v>55</v>
      </c>
      <c r="D80" s="26" t="s">
        <v>13</v>
      </c>
      <c r="E80" s="32">
        <f aca="true" t="shared" si="7" ref="E80:E85">SUM(F80:L80)</f>
        <v>507</v>
      </c>
      <c r="F80" s="94">
        <v>1.2</v>
      </c>
      <c r="G80" s="94">
        <v>105.8</v>
      </c>
      <c r="H80" s="49">
        <v>400</v>
      </c>
      <c r="I80" s="110"/>
      <c r="J80" s="110"/>
      <c r="K80" s="110"/>
      <c r="L80" s="110"/>
      <c r="M80" s="211" t="s">
        <v>64</v>
      </c>
    </row>
    <row r="81" spans="1:13" ht="12.75" customHeight="1">
      <c r="A81" s="200"/>
      <c r="B81" s="194"/>
      <c r="C81" s="197"/>
      <c r="D81" s="24" t="s">
        <v>2</v>
      </c>
      <c r="E81" s="15">
        <f t="shared" si="7"/>
        <v>132</v>
      </c>
      <c r="F81" s="13">
        <v>1.2</v>
      </c>
      <c r="G81" s="13">
        <v>30.8</v>
      </c>
      <c r="H81" s="14">
        <v>100</v>
      </c>
      <c r="I81" s="46"/>
      <c r="J81" s="46"/>
      <c r="K81" s="46"/>
      <c r="L81" s="46"/>
      <c r="M81" s="212"/>
    </row>
    <row r="82" spans="1:13" ht="12.75">
      <c r="A82" s="200"/>
      <c r="B82" s="194"/>
      <c r="C82" s="197"/>
      <c r="D82" s="24" t="s">
        <v>10</v>
      </c>
      <c r="E82" s="15">
        <f t="shared" si="7"/>
        <v>375</v>
      </c>
      <c r="F82" s="14">
        <v>0</v>
      </c>
      <c r="G82" s="14">
        <v>75</v>
      </c>
      <c r="H82" s="14">
        <v>300</v>
      </c>
      <c r="I82" s="46"/>
      <c r="J82" s="46"/>
      <c r="K82" s="46"/>
      <c r="L82" s="46"/>
      <c r="M82" s="212"/>
    </row>
    <row r="83" spans="1:13" ht="12.75">
      <c r="A83" s="200"/>
      <c r="B83" s="194"/>
      <c r="C83" s="197"/>
      <c r="D83" s="24" t="s">
        <v>30</v>
      </c>
      <c r="E83" s="15">
        <f t="shared" si="7"/>
        <v>0</v>
      </c>
      <c r="F83" s="14">
        <v>0</v>
      </c>
      <c r="G83" s="14">
        <v>0</v>
      </c>
      <c r="H83" s="14">
        <v>0</v>
      </c>
      <c r="I83" s="46"/>
      <c r="J83" s="46"/>
      <c r="K83" s="46"/>
      <c r="L83" s="46"/>
      <c r="M83" s="212"/>
    </row>
    <row r="84" spans="1:13" ht="12.75">
      <c r="A84" s="200"/>
      <c r="B84" s="194"/>
      <c r="C84" s="197"/>
      <c r="D84" s="24" t="s">
        <v>31</v>
      </c>
      <c r="E84" s="15">
        <f t="shared" si="7"/>
        <v>0</v>
      </c>
      <c r="F84" s="52">
        <v>0</v>
      </c>
      <c r="G84" s="52">
        <v>0</v>
      </c>
      <c r="H84" s="52">
        <v>0</v>
      </c>
      <c r="I84" s="47"/>
      <c r="J84" s="47"/>
      <c r="K84" s="47"/>
      <c r="L84" s="47"/>
      <c r="M84" s="212"/>
    </row>
    <row r="85" spans="1:13" ht="13.5" thickBot="1">
      <c r="A85" s="201"/>
      <c r="B85" s="195"/>
      <c r="C85" s="198"/>
      <c r="D85" s="28" t="s">
        <v>9</v>
      </c>
      <c r="E85" s="21">
        <f t="shared" si="7"/>
        <v>0</v>
      </c>
      <c r="F85" s="23">
        <v>0</v>
      </c>
      <c r="G85" s="23">
        <v>0</v>
      </c>
      <c r="H85" s="23">
        <v>0</v>
      </c>
      <c r="I85" s="48"/>
      <c r="J85" s="48"/>
      <c r="K85" s="48"/>
      <c r="L85" s="48"/>
      <c r="M85" s="213"/>
    </row>
    <row r="86" spans="1:13" s="5" customFormat="1" ht="12.75">
      <c r="A86" s="226">
        <v>13</v>
      </c>
      <c r="B86" s="193" t="s">
        <v>37</v>
      </c>
      <c r="C86" s="214">
        <v>2009</v>
      </c>
      <c r="D86" s="31" t="s">
        <v>13</v>
      </c>
      <c r="E86" s="32">
        <f aca="true" t="shared" si="8" ref="E86:E91">SUM(F86:L86)</f>
        <v>500</v>
      </c>
      <c r="F86" s="35"/>
      <c r="G86" s="35"/>
      <c r="H86" s="33">
        <v>500</v>
      </c>
      <c r="I86" s="35"/>
      <c r="J86" s="33"/>
      <c r="K86" s="35"/>
      <c r="L86" s="35"/>
      <c r="M86" s="119"/>
    </row>
    <row r="87" spans="1:13" s="5" customFormat="1" ht="12.75">
      <c r="A87" s="227"/>
      <c r="B87" s="194"/>
      <c r="C87" s="215"/>
      <c r="D87" s="37" t="s">
        <v>2</v>
      </c>
      <c r="E87" s="15">
        <f t="shared" si="8"/>
        <v>25</v>
      </c>
      <c r="F87" s="39"/>
      <c r="G87" s="39"/>
      <c r="H87" s="38">
        <v>25</v>
      </c>
      <c r="I87" s="39"/>
      <c r="J87" s="38"/>
      <c r="K87" s="39"/>
      <c r="L87" s="39"/>
      <c r="M87" s="120"/>
    </row>
    <row r="88" spans="1:13" s="5" customFormat="1" ht="12.75">
      <c r="A88" s="227"/>
      <c r="B88" s="194"/>
      <c r="C88" s="215"/>
      <c r="D88" s="37" t="s">
        <v>10</v>
      </c>
      <c r="E88" s="15">
        <f t="shared" si="8"/>
        <v>0</v>
      </c>
      <c r="F88" s="39"/>
      <c r="G88" s="39"/>
      <c r="H88" s="38">
        <v>0</v>
      </c>
      <c r="I88" s="39"/>
      <c r="J88" s="38"/>
      <c r="K88" s="39"/>
      <c r="L88" s="39"/>
      <c r="M88" s="120"/>
    </row>
    <row r="89" spans="1:13" s="5" customFormat="1" ht="12.75">
      <c r="A89" s="227"/>
      <c r="B89" s="194"/>
      <c r="C89" s="215"/>
      <c r="D89" s="37" t="s">
        <v>30</v>
      </c>
      <c r="E89" s="15">
        <f t="shared" si="8"/>
        <v>0</v>
      </c>
      <c r="F89" s="39"/>
      <c r="G89" s="39"/>
      <c r="H89" s="38">
        <v>0</v>
      </c>
      <c r="I89" s="39"/>
      <c r="J89" s="38"/>
      <c r="K89" s="39"/>
      <c r="L89" s="39"/>
      <c r="M89" s="120"/>
    </row>
    <row r="90" spans="1:13" s="5" customFormat="1" ht="12.75">
      <c r="A90" s="227"/>
      <c r="B90" s="194"/>
      <c r="C90" s="215"/>
      <c r="D90" s="37" t="s">
        <v>31</v>
      </c>
      <c r="E90" s="15">
        <f t="shared" si="8"/>
        <v>0</v>
      </c>
      <c r="F90" s="41"/>
      <c r="G90" s="41"/>
      <c r="H90" s="40">
        <v>0</v>
      </c>
      <c r="I90" s="41"/>
      <c r="J90" s="40"/>
      <c r="K90" s="41"/>
      <c r="L90" s="41"/>
      <c r="M90" s="121"/>
    </row>
    <row r="91" spans="1:13" s="5" customFormat="1" ht="13.5" thickBot="1">
      <c r="A91" s="228"/>
      <c r="B91" s="195"/>
      <c r="C91" s="216"/>
      <c r="D91" s="42" t="s">
        <v>9</v>
      </c>
      <c r="E91" s="54">
        <f t="shared" si="8"/>
        <v>475</v>
      </c>
      <c r="F91" s="44"/>
      <c r="G91" s="44"/>
      <c r="H91" s="43">
        <v>475</v>
      </c>
      <c r="I91" s="44"/>
      <c r="J91" s="43"/>
      <c r="K91" s="44"/>
      <c r="L91" s="44"/>
      <c r="M91" s="122"/>
    </row>
    <row r="92" spans="1:13" s="45" customFormat="1" ht="13.5" thickBot="1">
      <c r="A92" s="217" t="s">
        <v>57</v>
      </c>
      <c r="B92" s="218"/>
      <c r="C92" s="218"/>
      <c r="D92" s="218"/>
      <c r="E92" s="218"/>
      <c r="F92" s="218"/>
      <c r="G92" s="218"/>
      <c r="H92" s="218"/>
      <c r="I92" s="218"/>
      <c r="J92" s="218"/>
      <c r="K92" s="218"/>
      <c r="L92" s="218"/>
      <c r="M92" s="219"/>
    </row>
    <row r="93" spans="1:13" s="36" customFormat="1" ht="12.75">
      <c r="A93" s="199">
        <v>14</v>
      </c>
      <c r="B93" s="193" t="s">
        <v>58</v>
      </c>
      <c r="C93" s="196" t="s">
        <v>55</v>
      </c>
      <c r="D93" s="26" t="s">
        <v>13</v>
      </c>
      <c r="E93" s="32">
        <f aca="true" t="shared" si="9" ref="E93:E104">SUM(F93:L93)</f>
        <v>500</v>
      </c>
      <c r="F93" s="66"/>
      <c r="G93" s="66">
        <v>230</v>
      </c>
      <c r="H93" s="66">
        <v>270</v>
      </c>
      <c r="I93" s="67"/>
      <c r="J93" s="67"/>
      <c r="K93" s="67"/>
      <c r="L93" s="67"/>
      <c r="M93" s="62"/>
    </row>
    <row r="94" spans="1:13" s="36" customFormat="1" ht="12.75">
      <c r="A94" s="200"/>
      <c r="B94" s="194"/>
      <c r="C94" s="197"/>
      <c r="D94" s="24" t="s">
        <v>2</v>
      </c>
      <c r="E94" s="15">
        <f t="shared" si="9"/>
        <v>5</v>
      </c>
      <c r="F94" s="68"/>
      <c r="G94" s="68">
        <v>5</v>
      </c>
      <c r="H94" s="68">
        <v>0</v>
      </c>
      <c r="I94" s="69"/>
      <c r="J94" s="69"/>
      <c r="K94" s="69"/>
      <c r="L94" s="69"/>
      <c r="M94" s="63"/>
    </row>
    <row r="95" spans="1:13" s="36" customFormat="1" ht="12.75">
      <c r="A95" s="200"/>
      <c r="B95" s="194"/>
      <c r="C95" s="197"/>
      <c r="D95" s="24" t="s">
        <v>10</v>
      </c>
      <c r="E95" s="15">
        <f t="shared" si="9"/>
        <v>495</v>
      </c>
      <c r="F95" s="68"/>
      <c r="G95" s="68">
        <v>225</v>
      </c>
      <c r="H95" s="68">
        <v>270</v>
      </c>
      <c r="I95" s="69"/>
      <c r="J95" s="69"/>
      <c r="K95" s="69"/>
      <c r="L95" s="69"/>
      <c r="M95" s="63"/>
    </row>
    <row r="96" spans="1:13" s="36" customFormat="1" ht="12.75">
      <c r="A96" s="200"/>
      <c r="B96" s="194"/>
      <c r="C96" s="197"/>
      <c r="D96" s="24" t="s">
        <v>30</v>
      </c>
      <c r="E96" s="15">
        <f t="shared" si="9"/>
        <v>0</v>
      </c>
      <c r="F96" s="68"/>
      <c r="G96" s="68">
        <v>0</v>
      </c>
      <c r="H96" s="68">
        <v>0</v>
      </c>
      <c r="I96" s="69"/>
      <c r="J96" s="69"/>
      <c r="K96" s="69"/>
      <c r="L96" s="69"/>
      <c r="M96" s="63"/>
    </row>
    <row r="97" spans="1:13" s="36" customFormat="1" ht="12.75">
      <c r="A97" s="200"/>
      <c r="B97" s="194"/>
      <c r="C97" s="197"/>
      <c r="D97" s="24" t="s">
        <v>31</v>
      </c>
      <c r="E97" s="15">
        <f t="shared" si="9"/>
        <v>0</v>
      </c>
      <c r="F97" s="70"/>
      <c r="G97" s="70">
        <v>0</v>
      </c>
      <c r="H97" s="70">
        <v>0</v>
      </c>
      <c r="I97" s="71"/>
      <c r="J97" s="71"/>
      <c r="K97" s="71"/>
      <c r="L97" s="71"/>
      <c r="M97" s="64"/>
    </row>
    <row r="98" spans="1:13" s="36" customFormat="1" ht="13.5" thickBot="1">
      <c r="A98" s="201"/>
      <c r="B98" s="195"/>
      <c r="C98" s="198"/>
      <c r="D98" s="28" t="s">
        <v>9</v>
      </c>
      <c r="E98" s="54">
        <f t="shared" si="9"/>
        <v>0</v>
      </c>
      <c r="F98" s="72"/>
      <c r="G98" s="72">
        <v>0</v>
      </c>
      <c r="H98" s="72">
        <v>0</v>
      </c>
      <c r="I98" s="73"/>
      <c r="J98" s="73"/>
      <c r="K98" s="73"/>
      <c r="L98" s="73"/>
      <c r="M98" s="65"/>
    </row>
    <row r="99" spans="1:13" s="36" customFormat="1" ht="12.75">
      <c r="A99" s="199">
        <v>15</v>
      </c>
      <c r="B99" s="193" t="s">
        <v>77</v>
      </c>
      <c r="C99" s="196">
        <v>2008</v>
      </c>
      <c r="D99" s="26" t="s">
        <v>13</v>
      </c>
      <c r="E99" s="32">
        <f t="shared" si="9"/>
        <v>220</v>
      </c>
      <c r="F99" s="66"/>
      <c r="G99" s="66">
        <v>220</v>
      </c>
      <c r="H99" s="66"/>
      <c r="I99" s="67"/>
      <c r="J99" s="67"/>
      <c r="K99" s="67"/>
      <c r="L99" s="67"/>
      <c r="M99" s="62"/>
    </row>
    <row r="100" spans="1:13" s="36" customFormat="1" ht="12.75">
      <c r="A100" s="200"/>
      <c r="B100" s="194"/>
      <c r="C100" s="197"/>
      <c r="D100" s="24" t="s">
        <v>2</v>
      </c>
      <c r="E100" s="15">
        <f t="shared" si="9"/>
        <v>220</v>
      </c>
      <c r="F100" s="68"/>
      <c r="G100" s="68">
        <v>220</v>
      </c>
      <c r="H100" s="68"/>
      <c r="I100" s="69"/>
      <c r="J100" s="69"/>
      <c r="K100" s="69"/>
      <c r="L100" s="69"/>
      <c r="M100" s="63"/>
    </row>
    <row r="101" spans="1:13" s="36" customFormat="1" ht="12.75">
      <c r="A101" s="200"/>
      <c r="B101" s="194"/>
      <c r="C101" s="197"/>
      <c r="D101" s="24" t="s">
        <v>10</v>
      </c>
      <c r="E101" s="15">
        <f t="shared" si="9"/>
        <v>0</v>
      </c>
      <c r="F101" s="68"/>
      <c r="G101" s="68">
        <v>0</v>
      </c>
      <c r="H101" s="68"/>
      <c r="I101" s="69"/>
      <c r="J101" s="69"/>
      <c r="K101" s="69"/>
      <c r="L101" s="69"/>
      <c r="M101" s="63"/>
    </row>
    <row r="102" spans="1:13" s="36" customFormat="1" ht="12.75">
      <c r="A102" s="200"/>
      <c r="B102" s="194"/>
      <c r="C102" s="197"/>
      <c r="D102" s="24" t="s">
        <v>30</v>
      </c>
      <c r="E102" s="15">
        <f t="shared" si="9"/>
        <v>0</v>
      </c>
      <c r="F102" s="68"/>
      <c r="G102" s="68">
        <v>0</v>
      </c>
      <c r="H102" s="68"/>
      <c r="I102" s="69"/>
      <c r="J102" s="69"/>
      <c r="K102" s="69"/>
      <c r="L102" s="69"/>
      <c r="M102" s="63"/>
    </row>
    <row r="103" spans="1:13" s="36" customFormat="1" ht="12.75">
      <c r="A103" s="200"/>
      <c r="B103" s="194"/>
      <c r="C103" s="197"/>
      <c r="D103" s="24" t="s">
        <v>31</v>
      </c>
      <c r="E103" s="15">
        <f t="shared" si="9"/>
        <v>0</v>
      </c>
      <c r="F103" s="70"/>
      <c r="G103" s="70">
        <v>0</v>
      </c>
      <c r="H103" s="70"/>
      <c r="I103" s="71"/>
      <c r="J103" s="71"/>
      <c r="K103" s="71"/>
      <c r="L103" s="71"/>
      <c r="M103" s="64"/>
    </row>
    <row r="104" spans="1:13" s="36" customFormat="1" ht="13.5" thickBot="1">
      <c r="A104" s="201"/>
      <c r="B104" s="195"/>
      <c r="C104" s="198"/>
      <c r="D104" s="28" t="s">
        <v>9</v>
      </c>
      <c r="E104" s="54">
        <f t="shared" si="9"/>
        <v>0</v>
      </c>
      <c r="F104" s="72"/>
      <c r="G104" s="72">
        <v>0</v>
      </c>
      <c r="H104" s="72"/>
      <c r="I104" s="73"/>
      <c r="J104" s="73"/>
      <c r="K104" s="73"/>
      <c r="L104" s="73"/>
      <c r="M104" s="65"/>
    </row>
    <row r="105" spans="1:12" s="61" customFormat="1" ht="12.75">
      <c r="A105" s="91"/>
      <c r="B105" s="57"/>
      <c r="C105" s="91"/>
      <c r="D105" s="58"/>
      <c r="E105" s="87"/>
      <c r="F105" s="101"/>
      <c r="G105" s="101"/>
      <c r="H105" s="101"/>
      <c r="I105" s="102"/>
      <c r="J105" s="102"/>
      <c r="K105" s="102"/>
      <c r="L105" s="102"/>
    </row>
    <row r="106" spans="1:12" s="61" customFormat="1" ht="12.75">
      <c r="A106" s="91"/>
      <c r="B106" s="57"/>
      <c r="C106" s="91"/>
      <c r="D106" s="58"/>
      <c r="E106" s="87"/>
      <c r="F106" s="101"/>
      <c r="G106" s="101"/>
      <c r="H106" s="101"/>
      <c r="I106" s="102"/>
      <c r="J106" s="102"/>
      <c r="K106" s="102"/>
      <c r="L106" s="102"/>
    </row>
    <row r="107" spans="1:12" s="61" customFormat="1" ht="13.5" thickBot="1">
      <c r="A107" s="91"/>
      <c r="B107" s="57"/>
      <c r="C107" s="91"/>
      <c r="D107" s="58"/>
      <c r="E107" s="87"/>
      <c r="F107" s="101"/>
      <c r="G107" s="101"/>
      <c r="H107" s="101"/>
      <c r="I107" s="102"/>
      <c r="J107" s="102"/>
      <c r="K107" s="102"/>
      <c r="L107" s="102"/>
    </row>
    <row r="108" spans="1:13" s="36" customFormat="1" ht="13.5" thickBot="1">
      <c r="A108" s="202" t="s">
        <v>6</v>
      </c>
      <c r="B108" s="203"/>
      <c r="C108" s="203"/>
      <c r="D108" s="203"/>
      <c r="E108" s="203"/>
      <c r="F108" s="203"/>
      <c r="G108" s="203"/>
      <c r="H108" s="203"/>
      <c r="I108" s="203"/>
      <c r="J108" s="203"/>
      <c r="K108" s="203"/>
      <c r="L108" s="203"/>
      <c r="M108" s="204"/>
    </row>
    <row r="109" spans="1:13" s="77" customFormat="1" ht="12.75">
      <c r="A109" s="199">
        <v>16</v>
      </c>
      <c r="B109" s="205" t="s">
        <v>42</v>
      </c>
      <c r="C109" s="208" t="s">
        <v>16</v>
      </c>
      <c r="D109" s="89" t="s">
        <v>13</v>
      </c>
      <c r="E109" s="95">
        <f aca="true" t="shared" si="10" ref="E109:E114">SUM(F109:L109)</f>
        <v>2900</v>
      </c>
      <c r="F109" s="96">
        <v>14.3</v>
      </c>
      <c r="G109" s="96">
        <v>2885.7</v>
      </c>
      <c r="H109" s="74"/>
      <c r="I109" s="75"/>
      <c r="J109" s="75"/>
      <c r="K109" s="75"/>
      <c r="L109" s="75"/>
      <c r="M109" s="76"/>
    </row>
    <row r="110" spans="1:13" s="6" customFormat="1" ht="12.75">
      <c r="A110" s="200"/>
      <c r="B110" s="206"/>
      <c r="C110" s="209"/>
      <c r="D110" s="24" t="s">
        <v>2</v>
      </c>
      <c r="E110" s="123">
        <f t="shared" si="10"/>
        <v>95</v>
      </c>
      <c r="F110" s="124">
        <v>14.3</v>
      </c>
      <c r="G110" s="125">
        <v>80.7</v>
      </c>
      <c r="H110" s="78"/>
      <c r="I110" s="79"/>
      <c r="J110" s="79"/>
      <c r="K110" s="79"/>
      <c r="L110" s="79"/>
      <c r="M110" s="80"/>
    </row>
    <row r="111" spans="1:13" s="6" customFormat="1" ht="12.75">
      <c r="A111" s="200"/>
      <c r="B111" s="206"/>
      <c r="C111" s="209"/>
      <c r="D111" s="24" t="s">
        <v>10</v>
      </c>
      <c r="E111" s="19">
        <f t="shared" si="10"/>
        <v>340</v>
      </c>
      <c r="F111" s="98">
        <v>0</v>
      </c>
      <c r="G111" s="14">
        <v>340</v>
      </c>
      <c r="H111" s="78"/>
      <c r="I111" s="126"/>
      <c r="J111" s="79"/>
      <c r="K111" s="79"/>
      <c r="L111" s="79"/>
      <c r="M111" s="80"/>
    </row>
    <row r="112" spans="1:13" s="6" customFormat="1" ht="12.75">
      <c r="A112" s="200"/>
      <c r="B112" s="206"/>
      <c r="C112" s="209"/>
      <c r="D112" s="24" t="s">
        <v>30</v>
      </c>
      <c r="E112" s="19">
        <f t="shared" si="10"/>
        <v>0</v>
      </c>
      <c r="F112" s="127">
        <v>0</v>
      </c>
      <c r="G112" s="14">
        <v>0</v>
      </c>
      <c r="H112" s="90"/>
      <c r="I112" s="79"/>
      <c r="J112" s="79"/>
      <c r="K112" s="79"/>
      <c r="L112" s="79"/>
      <c r="M112" s="80"/>
    </row>
    <row r="113" spans="1:13" s="6" customFormat="1" ht="12.75">
      <c r="A113" s="200"/>
      <c r="B113" s="206"/>
      <c r="C113" s="209"/>
      <c r="D113" s="24" t="s">
        <v>31</v>
      </c>
      <c r="E113" s="19">
        <f t="shared" si="10"/>
        <v>2465</v>
      </c>
      <c r="F113" s="98">
        <v>0</v>
      </c>
      <c r="G113" s="52">
        <v>2465</v>
      </c>
      <c r="H113" s="81"/>
      <c r="I113" s="82"/>
      <c r="J113" s="82"/>
      <c r="K113" s="82"/>
      <c r="L113" s="82"/>
      <c r="M113" s="83"/>
    </row>
    <row r="114" spans="1:13" s="6" customFormat="1" ht="13.5" thickBot="1">
      <c r="A114" s="201"/>
      <c r="B114" s="207"/>
      <c r="C114" s="210"/>
      <c r="D114" s="28" t="s">
        <v>9</v>
      </c>
      <c r="E114" s="54">
        <f t="shared" si="10"/>
        <v>0</v>
      </c>
      <c r="F114" s="128">
        <v>0</v>
      </c>
      <c r="G114" s="84">
        <v>0</v>
      </c>
      <c r="H114" s="84"/>
      <c r="I114" s="85"/>
      <c r="J114" s="85"/>
      <c r="K114" s="85"/>
      <c r="L114" s="85"/>
      <c r="M114" s="86"/>
    </row>
    <row r="115" spans="1:13" s="6" customFormat="1" ht="13.5" thickBot="1">
      <c r="A115" s="220" t="s">
        <v>4</v>
      </c>
      <c r="B115" s="221"/>
      <c r="C115" s="221"/>
      <c r="D115" s="221"/>
      <c r="E115" s="221"/>
      <c r="F115" s="221"/>
      <c r="G115" s="221"/>
      <c r="H115" s="221"/>
      <c r="I115" s="221"/>
      <c r="J115" s="221"/>
      <c r="K115" s="221"/>
      <c r="L115" s="221"/>
      <c r="M115" s="222"/>
    </row>
    <row r="116" spans="1:13" s="6" customFormat="1" ht="12.75">
      <c r="A116" s="199">
        <v>17</v>
      </c>
      <c r="B116" s="205" t="s">
        <v>60</v>
      </c>
      <c r="C116" s="208" t="s">
        <v>66</v>
      </c>
      <c r="D116" s="89" t="s">
        <v>13</v>
      </c>
      <c r="E116" s="129">
        <f aca="true" t="shared" si="11" ref="E116:E121">SUM(F116:L116)</f>
        <v>2100</v>
      </c>
      <c r="F116" s="74"/>
      <c r="G116" s="74">
        <v>1015</v>
      </c>
      <c r="H116" s="74">
        <v>300</v>
      </c>
      <c r="I116" s="74">
        <v>300</v>
      </c>
      <c r="J116" s="74">
        <v>300</v>
      </c>
      <c r="K116" s="74">
        <v>185</v>
      </c>
      <c r="L116" s="74"/>
      <c r="M116" s="130"/>
    </row>
    <row r="117" spans="1:13" s="6" customFormat="1" ht="12.75">
      <c r="A117" s="200"/>
      <c r="B117" s="206"/>
      <c r="C117" s="209"/>
      <c r="D117" s="24" t="s">
        <v>2</v>
      </c>
      <c r="E117" s="19">
        <f t="shared" si="11"/>
        <v>70</v>
      </c>
      <c r="F117" s="78"/>
      <c r="G117" s="78">
        <v>35</v>
      </c>
      <c r="H117" s="78">
        <v>25</v>
      </c>
      <c r="I117" s="78">
        <v>5</v>
      </c>
      <c r="J117" s="78">
        <v>5</v>
      </c>
      <c r="K117" s="78">
        <v>0</v>
      </c>
      <c r="L117" s="78"/>
      <c r="M117" s="131"/>
    </row>
    <row r="118" spans="1:13" s="6" customFormat="1" ht="12.75">
      <c r="A118" s="200"/>
      <c r="B118" s="206"/>
      <c r="C118" s="209"/>
      <c r="D118" s="24" t="s">
        <v>10</v>
      </c>
      <c r="E118" s="19">
        <f t="shared" si="11"/>
        <v>400</v>
      </c>
      <c r="F118" s="78"/>
      <c r="G118" s="78">
        <v>320</v>
      </c>
      <c r="H118" s="78">
        <v>25</v>
      </c>
      <c r="I118" s="78">
        <v>15</v>
      </c>
      <c r="J118" s="78">
        <v>10</v>
      </c>
      <c r="K118" s="78">
        <v>30</v>
      </c>
      <c r="L118" s="78"/>
      <c r="M118" s="131"/>
    </row>
    <row r="119" spans="1:13" s="6" customFormat="1" ht="12.75">
      <c r="A119" s="200"/>
      <c r="B119" s="206"/>
      <c r="C119" s="209"/>
      <c r="D119" s="24" t="s">
        <v>30</v>
      </c>
      <c r="E119" s="19">
        <f t="shared" si="11"/>
        <v>120</v>
      </c>
      <c r="F119" s="78"/>
      <c r="G119" s="78">
        <v>0</v>
      </c>
      <c r="H119" s="78">
        <v>50</v>
      </c>
      <c r="I119" s="78">
        <v>30</v>
      </c>
      <c r="J119" s="78">
        <v>35</v>
      </c>
      <c r="K119" s="78">
        <v>5</v>
      </c>
      <c r="L119" s="78"/>
      <c r="M119" s="131"/>
    </row>
    <row r="120" spans="1:13" s="6" customFormat="1" ht="12.75">
      <c r="A120" s="200"/>
      <c r="B120" s="206"/>
      <c r="C120" s="209"/>
      <c r="D120" s="24" t="s">
        <v>31</v>
      </c>
      <c r="E120" s="19">
        <f t="shared" si="11"/>
        <v>850</v>
      </c>
      <c r="F120" s="81"/>
      <c r="G120" s="81">
        <v>0</v>
      </c>
      <c r="H120" s="81">
        <v>200</v>
      </c>
      <c r="I120" s="81">
        <v>250</v>
      </c>
      <c r="J120" s="81">
        <v>250</v>
      </c>
      <c r="K120" s="81">
        <v>150</v>
      </c>
      <c r="L120" s="81"/>
      <c r="M120" s="131"/>
    </row>
    <row r="121" spans="1:13" s="6" customFormat="1" ht="13.5" thickBot="1">
      <c r="A121" s="201"/>
      <c r="B121" s="207"/>
      <c r="C121" s="210"/>
      <c r="D121" s="28" t="s">
        <v>9</v>
      </c>
      <c r="E121" s="54">
        <f t="shared" si="11"/>
        <v>660</v>
      </c>
      <c r="F121" s="84"/>
      <c r="G121" s="84">
        <v>660</v>
      </c>
      <c r="H121" s="84">
        <v>0</v>
      </c>
      <c r="I121" s="84">
        <v>0</v>
      </c>
      <c r="J121" s="84">
        <v>0</v>
      </c>
      <c r="K121" s="84">
        <v>0</v>
      </c>
      <c r="L121" s="84"/>
      <c r="M121" s="132"/>
    </row>
    <row r="122" spans="1:13" s="6" customFormat="1" ht="12.75">
      <c r="A122" s="199">
        <v>18</v>
      </c>
      <c r="B122" s="205" t="s">
        <v>61</v>
      </c>
      <c r="C122" s="208">
        <v>2009</v>
      </c>
      <c r="D122" s="89" t="s">
        <v>13</v>
      </c>
      <c r="E122" s="32">
        <f aca="true" t="shared" si="12" ref="E122:E133">SUM(F122:L122)</f>
        <v>300</v>
      </c>
      <c r="F122" s="74"/>
      <c r="G122" s="74"/>
      <c r="H122" s="74">
        <v>300</v>
      </c>
      <c r="I122" s="75"/>
      <c r="J122" s="75"/>
      <c r="K122" s="75"/>
      <c r="L122" s="75"/>
      <c r="M122" s="133"/>
    </row>
    <row r="123" spans="1:13" s="6" customFormat="1" ht="12.75">
      <c r="A123" s="200"/>
      <c r="B123" s="206"/>
      <c r="C123" s="209"/>
      <c r="D123" s="24" t="s">
        <v>2</v>
      </c>
      <c r="E123" s="15">
        <f t="shared" si="12"/>
        <v>75</v>
      </c>
      <c r="F123" s="78"/>
      <c r="G123" s="78"/>
      <c r="H123" s="78">
        <v>75</v>
      </c>
      <c r="I123" s="79"/>
      <c r="J123" s="79"/>
      <c r="K123" s="79"/>
      <c r="L123" s="79"/>
      <c r="M123" s="131"/>
    </row>
    <row r="124" spans="1:13" s="6" customFormat="1" ht="12.75">
      <c r="A124" s="200"/>
      <c r="B124" s="206"/>
      <c r="C124" s="209"/>
      <c r="D124" s="24" t="s">
        <v>10</v>
      </c>
      <c r="E124" s="15">
        <f t="shared" si="12"/>
        <v>0</v>
      </c>
      <c r="F124" s="78"/>
      <c r="G124" s="78"/>
      <c r="H124" s="78">
        <v>0</v>
      </c>
      <c r="I124" s="79"/>
      <c r="J124" s="79"/>
      <c r="K124" s="79"/>
      <c r="L124" s="79"/>
      <c r="M124" s="131"/>
    </row>
    <row r="125" spans="1:13" s="6" customFormat="1" ht="12.75">
      <c r="A125" s="200"/>
      <c r="B125" s="206"/>
      <c r="C125" s="209"/>
      <c r="D125" s="24" t="s">
        <v>30</v>
      </c>
      <c r="E125" s="15">
        <f t="shared" si="12"/>
        <v>0</v>
      </c>
      <c r="F125" s="78"/>
      <c r="G125" s="78"/>
      <c r="H125" s="78">
        <v>0</v>
      </c>
      <c r="I125" s="79"/>
      <c r="J125" s="79"/>
      <c r="K125" s="79"/>
      <c r="L125" s="79"/>
      <c r="M125" s="131"/>
    </row>
    <row r="126" spans="1:13" s="6" customFormat="1" ht="12.75">
      <c r="A126" s="200"/>
      <c r="B126" s="206"/>
      <c r="C126" s="209"/>
      <c r="D126" s="24" t="s">
        <v>31</v>
      </c>
      <c r="E126" s="16">
        <f t="shared" si="12"/>
        <v>225</v>
      </c>
      <c r="F126" s="81"/>
      <c r="G126" s="81"/>
      <c r="H126" s="81">
        <v>225</v>
      </c>
      <c r="I126" s="82"/>
      <c r="J126" s="82"/>
      <c r="K126" s="82"/>
      <c r="L126" s="82"/>
      <c r="M126" s="134"/>
    </row>
    <row r="127" spans="1:13" s="6" customFormat="1" ht="13.5" thickBot="1">
      <c r="A127" s="201"/>
      <c r="B127" s="207"/>
      <c r="C127" s="210"/>
      <c r="D127" s="28" t="s">
        <v>9</v>
      </c>
      <c r="E127" s="21">
        <f t="shared" si="12"/>
        <v>0</v>
      </c>
      <c r="F127" s="84"/>
      <c r="G127" s="84"/>
      <c r="H127" s="84">
        <v>0</v>
      </c>
      <c r="I127" s="85"/>
      <c r="J127" s="85"/>
      <c r="K127" s="85"/>
      <c r="L127" s="85"/>
      <c r="M127" s="135"/>
    </row>
    <row r="128" spans="1:13" s="6" customFormat="1" ht="12.75">
      <c r="A128" s="199">
        <v>19</v>
      </c>
      <c r="B128" s="205" t="s">
        <v>38</v>
      </c>
      <c r="C128" s="208">
        <v>2010</v>
      </c>
      <c r="D128" s="89" t="s">
        <v>13</v>
      </c>
      <c r="E128" s="32">
        <f t="shared" si="12"/>
        <v>300</v>
      </c>
      <c r="F128" s="74"/>
      <c r="G128" s="74"/>
      <c r="H128" s="74"/>
      <c r="I128" s="74">
        <v>300</v>
      </c>
      <c r="J128" s="75"/>
      <c r="K128" s="75"/>
      <c r="L128" s="75"/>
      <c r="M128" s="133"/>
    </row>
    <row r="129" spans="1:13" s="6" customFormat="1" ht="12.75">
      <c r="A129" s="200"/>
      <c r="B129" s="206"/>
      <c r="C129" s="209"/>
      <c r="D129" s="24" t="s">
        <v>2</v>
      </c>
      <c r="E129" s="15">
        <f t="shared" si="12"/>
        <v>60</v>
      </c>
      <c r="F129" s="78"/>
      <c r="G129" s="78"/>
      <c r="H129" s="78"/>
      <c r="I129" s="78">
        <v>60</v>
      </c>
      <c r="J129" s="79"/>
      <c r="K129" s="79"/>
      <c r="L129" s="79"/>
      <c r="M129" s="131"/>
    </row>
    <row r="130" spans="1:13" s="6" customFormat="1" ht="12.75">
      <c r="A130" s="200"/>
      <c r="B130" s="206"/>
      <c r="C130" s="209"/>
      <c r="D130" s="24" t="s">
        <v>10</v>
      </c>
      <c r="E130" s="15">
        <f t="shared" si="12"/>
        <v>0</v>
      </c>
      <c r="F130" s="78"/>
      <c r="G130" s="78"/>
      <c r="H130" s="78"/>
      <c r="I130" s="78">
        <v>0</v>
      </c>
      <c r="J130" s="79"/>
      <c r="K130" s="79"/>
      <c r="L130" s="79"/>
      <c r="M130" s="131"/>
    </row>
    <row r="131" spans="1:13" s="6" customFormat="1" ht="12.75">
      <c r="A131" s="200"/>
      <c r="B131" s="206"/>
      <c r="C131" s="209"/>
      <c r="D131" s="24" t="s">
        <v>30</v>
      </c>
      <c r="E131" s="15">
        <f t="shared" si="12"/>
        <v>240</v>
      </c>
      <c r="F131" s="78"/>
      <c r="G131" s="78"/>
      <c r="H131" s="78"/>
      <c r="I131" s="78">
        <v>240</v>
      </c>
      <c r="J131" s="79"/>
      <c r="K131" s="79"/>
      <c r="L131" s="79"/>
      <c r="M131" s="131"/>
    </row>
    <row r="132" spans="1:13" s="6" customFormat="1" ht="12.75">
      <c r="A132" s="200"/>
      <c r="B132" s="206"/>
      <c r="C132" s="209"/>
      <c r="D132" s="24" t="s">
        <v>31</v>
      </c>
      <c r="E132" s="16">
        <f t="shared" si="12"/>
        <v>0</v>
      </c>
      <c r="F132" s="81"/>
      <c r="G132" s="81"/>
      <c r="H132" s="81"/>
      <c r="I132" s="81">
        <v>0</v>
      </c>
      <c r="J132" s="82"/>
      <c r="K132" s="82"/>
      <c r="L132" s="82"/>
      <c r="M132" s="134"/>
    </row>
    <row r="133" spans="1:13" s="6" customFormat="1" ht="13.5" thickBot="1">
      <c r="A133" s="201"/>
      <c r="B133" s="207"/>
      <c r="C133" s="210"/>
      <c r="D133" s="28" t="s">
        <v>9</v>
      </c>
      <c r="E133" s="21">
        <f t="shared" si="12"/>
        <v>0</v>
      </c>
      <c r="F133" s="84"/>
      <c r="G133" s="84"/>
      <c r="H133" s="84"/>
      <c r="I133" s="84">
        <v>0</v>
      </c>
      <c r="J133" s="85"/>
      <c r="K133" s="85"/>
      <c r="L133" s="85"/>
      <c r="M133" s="135"/>
    </row>
    <row r="134" spans="1:13" s="6" customFormat="1" ht="12.75">
      <c r="A134" s="199">
        <v>20</v>
      </c>
      <c r="B134" s="205" t="s">
        <v>43</v>
      </c>
      <c r="C134" s="208">
        <v>2010</v>
      </c>
      <c r="D134" s="89" t="s">
        <v>13</v>
      </c>
      <c r="E134" s="32">
        <f aca="true" t="shared" si="13" ref="E134:E148">SUM(F134:L134)</f>
        <v>1000</v>
      </c>
      <c r="F134" s="75"/>
      <c r="G134" s="75"/>
      <c r="H134" s="74"/>
      <c r="I134" s="74">
        <v>1000</v>
      </c>
      <c r="J134" s="75"/>
      <c r="K134" s="75"/>
      <c r="L134" s="75"/>
      <c r="M134" s="133"/>
    </row>
    <row r="135" spans="1:13" s="6" customFormat="1" ht="12.75">
      <c r="A135" s="200"/>
      <c r="B135" s="206"/>
      <c r="C135" s="209"/>
      <c r="D135" s="24" t="s">
        <v>2</v>
      </c>
      <c r="E135" s="15">
        <f t="shared" si="13"/>
        <v>110</v>
      </c>
      <c r="F135" s="79"/>
      <c r="G135" s="79"/>
      <c r="H135" s="78"/>
      <c r="I135" s="78">
        <v>110</v>
      </c>
      <c r="J135" s="79"/>
      <c r="K135" s="79"/>
      <c r="L135" s="79"/>
      <c r="M135" s="131"/>
    </row>
    <row r="136" spans="1:13" s="6" customFormat="1" ht="12.75">
      <c r="A136" s="200"/>
      <c r="B136" s="206"/>
      <c r="C136" s="209"/>
      <c r="D136" s="24" t="s">
        <v>10</v>
      </c>
      <c r="E136" s="15">
        <f t="shared" si="13"/>
        <v>40</v>
      </c>
      <c r="F136" s="79"/>
      <c r="G136" s="79"/>
      <c r="H136" s="78"/>
      <c r="I136" s="78">
        <v>40</v>
      </c>
      <c r="J136" s="79"/>
      <c r="K136" s="79"/>
      <c r="L136" s="79"/>
      <c r="M136" s="131"/>
    </row>
    <row r="137" spans="1:13" s="6" customFormat="1" ht="12.75">
      <c r="A137" s="200"/>
      <c r="B137" s="206"/>
      <c r="C137" s="209"/>
      <c r="D137" s="24" t="s">
        <v>30</v>
      </c>
      <c r="E137" s="15">
        <f t="shared" si="13"/>
        <v>0</v>
      </c>
      <c r="F137" s="79"/>
      <c r="G137" s="79"/>
      <c r="H137" s="78"/>
      <c r="I137" s="78">
        <v>0</v>
      </c>
      <c r="J137" s="79"/>
      <c r="K137" s="79"/>
      <c r="L137" s="79"/>
      <c r="M137" s="131"/>
    </row>
    <row r="138" spans="1:13" s="6" customFormat="1" ht="12.75">
      <c r="A138" s="200"/>
      <c r="B138" s="206"/>
      <c r="C138" s="209"/>
      <c r="D138" s="24" t="s">
        <v>31</v>
      </c>
      <c r="E138" s="15">
        <f t="shared" si="13"/>
        <v>850</v>
      </c>
      <c r="F138" s="82"/>
      <c r="G138" s="82"/>
      <c r="H138" s="81"/>
      <c r="I138" s="81">
        <v>850</v>
      </c>
      <c r="J138" s="82"/>
      <c r="K138" s="82"/>
      <c r="L138" s="82"/>
      <c r="M138" s="134"/>
    </row>
    <row r="139" spans="1:13" s="6" customFormat="1" ht="13.5" thickBot="1">
      <c r="A139" s="201"/>
      <c r="B139" s="207"/>
      <c r="C139" s="210"/>
      <c r="D139" s="28" t="s">
        <v>9</v>
      </c>
      <c r="E139" s="21">
        <f t="shared" si="13"/>
        <v>0</v>
      </c>
      <c r="F139" s="85"/>
      <c r="G139" s="85"/>
      <c r="H139" s="84"/>
      <c r="I139" s="84">
        <v>0</v>
      </c>
      <c r="J139" s="85"/>
      <c r="K139" s="85"/>
      <c r="L139" s="85"/>
      <c r="M139" s="135"/>
    </row>
    <row r="140" spans="1:13" s="7" customFormat="1" ht="12.75">
      <c r="A140" s="91"/>
      <c r="B140" s="136"/>
      <c r="C140" s="137"/>
      <c r="D140" s="58"/>
      <c r="E140" s="87"/>
      <c r="F140" s="138"/>
      <c r="G140" s="138"/>
      <c r="H140" s="139"/>
      <c r="I140" s="139"/>
      <c r="J140" s="138"/>
      <c r="K140" s="138"/>
      <c r="L140" s="138"/>
      <c r="M140" s="138"/>
    </row>
    <row r="141" spans="1:13" s="7" customFormat="1" ht="12.75">
      <c r="A141" s="91"/>
      <c r="B141" s="136"/>
      <c r="C141" s="137"/>
      <c r="D141" s="58"/>
      <c r="E141" s="87"/>
      <c r="F141" s="138"/>
      <c r="G141" s="138"/>
      <c r="H141" s="139"/>
      <c r="I141" s="139"/>
      <c r="J141" s="138"/>
      <c r="K141" s="138"/>
      <c r="L141" s="138"/>
      <c r="M141" s="138"/>
    </row>
    <row r="142" spans="1:13" s="7" customFormat="1" ht="13.5" thickBot="1">
      <c r="A142" s="91"/>
      <c r="B142" s="136"/>
      <c r="C142" s="137"/>
      <c r="D142" s="58"/>
      <c r="E142" s="87"/>
      <c r="F142" s="138"/>
      <c r="G142" s="138"/>
      <c r="H142" s="139"/>
      <c r="I142" s="139"/>
      <c r="J142" s="138"/>
      <c r="K142" s="138"/>
      <c r="L142" s="138"/>
      <c r="M142" s="138"/>
    </row>
    <row r="143" spans="1:13" s="6" customFormat="1" ht="12.75">
      <c r="A143" s="199">
        <v>21</v>
      </c>
      <c r="B143" s="205" t="s">
        <v>62</v>
      </c>
      <c r="C143" s="208" t="s">
        <v>32</v>
      </c>
      <c r="D143" s="89" t="s">
        <v>13</v>
      </c>
      <c r="E143" s="32">
        <f t="shared" si="13"/>
        <v>1609</v>
      </c>
      <c r="F143" s="75"/>
      <c r="G143" s="74">
        <v>9</v>
      </c>
      <c r="H143" s="74">
        <v>1600</v>
      </c>
      <c r="I143" s="74"/>
      <c r="J143" s="75"/>
      <c r="K143" s="75"/>
      <c r="L143" s="75"/>
      <c r="M143" s="133"/>
    </row>
    <row r="144" spans="1:13" s="6" customFormat="1" ht="12.75">
      <c r="A144" s="200"/>
      <c r="B144" s="206"/>
      <c r="C144" s="209"/>
      <c r="D144" s="24" t="s">
        <v>2</v>
      </c>
      <c r="E144" s="15">
        <f t="shared" si="13"/>
        <v>109</v>
      </c>
      <c r="F144" s="79"/>
      <c r="G144" s="78">
        <v>9</v>
      </c>
      <c r="H144" s="78">
        <v>100</v>
      </c>
      <c r="I144" s="78"/>
      <c r="J144" s="79"/>
      <c r="K144" s="79"/>
      <c r="L144" s="79"/>
      <c r="M144" s="131"/>
    </row>
    <row r="145" spans="1:13" s="6" customFormat="1" ht="12.75">
      <c r="A145" s="200"/>
      <c r="B145" s="206"/>
      <c r="C145" s="209"/>
      <c r="D145" s="24" t="s">
        <v>10</v>
      </c>
      <c r="E145" s="15">
        <f t="shared" si="13"/>
        <v>140</v>
      </c>
      <c r="F145" s="79"/>
      <c r="G145" s="78">
        <v>0</v>
      </c>
      <c r="H145" s="78">
        <v>140</v>
      </c>
      <c r="I145" s="78"/>
      <c r="J145" s="79"/>
      <c r="K145" s="79"/>
      <c r="L145" s="79"/>
      <c r="M145" s="131"/>
    </row>
    <row r="146" spans="1:13" s="6" customFormat="1" ht="12.75">
      <c r="A146" s="200"/>
      <c r="B146" s="206"/>
      <c r="C146" s="209"/>
      <c r="D146" s="24" t="s">
        <v>30</v>
      </c>
      <c r="E146" s="15">
        <f t="shared" si="13"/>
        <v>0</v>
      </c>
      <c r="F146" s="79"/>
      <c r="G146" s="78">
        <v>0</v>
      </c>
      <c r="H146" s="78">
        <v>0</v>
      </c>
      <c r="I146" s="78"/>
      <c r="J146" s="79"/>
      <c r="K146" s="79"/>
      <c r="L146" s="79"/>
      <c r="M146" s="131"/>
    </row>
    <row r="147" spans="1:13" s="6" customFormat="1" ht="12.75">
      <c r="A147" s="200"/>
      <c r="B147" s="206"/>
      <c r="C147" s="209"/>
      <c r="D147" s="24" t="s">
        <v>31</v>
      </c>
      <c r="E147" s="15">
        <f t="shared" si="13"/>
        <v>1360</v>
      </c>
      <c r="F147" s="82"/>
      <c r="G147" s="81">
        <v>0</v>
      </c>
      <c r="H147" s="81">
        <v>1360</v>
      </c>
      <c r="I147" s="78"/>
      <c r="J147" s="82"/>
      <c r="K147" s="79"/>
      <c r="L147" s="82"/>
      <c r="M147" s="134"/>
    </row>
    <row r="148" spans="1:13" s="6" customFormat="1" ht="13.5" thickBot="1">
      <c r="A148" s="201"/>
      <c r="B148" s="207"/>
      <c r="C148" s="210"/>
      <c r="D148" s="28" t="s">
        <v>9</v>
      </c>
      <c r="E148" s="21">
        <f t="shared" si="13"/>
        <v>0</v>
      </c>
      <c r="F148" s="85"/>
      <c r="G148" s="84">
        <v>0</v>
      </c>
      <c r="H148" s="84">
        <v>0</v>
      </c>
      <c r="I148" s="84"/>
      <c r="J148" s="85"/>
      <c r="K148" s="85"/>
      <c r="L148" s="85"/>
      <c r="M148" s="135"/>
    </row>
    <row r="149" spans="1:13" s="6" customFormat="1" ht="12.75">
      <c r="A149" s="199">
        <v>22</v>
      </c>
      <c r="B149" s="205" t="s">
        <v>24</v>
      </c>
      <c r="C149" s="208" t="s">
        <v>29</v>
      </c>
      <c r="D149" s="89" t="s">
        <v>13</v>
      </c>
      <c r="E149" s="15">
        <f aca="true" t="shared" si="14" ref="E149:E154">SUM(F149:L149)</f>
        <v>500</v>
      </c>
      <c r="F149" s="74"/>
      <c r="G149" s="74"/>
      <c r="H149" s="74">
        <v>85</v>
      </c>
      <c r="I149" s="74">
        <v>85</v>
      </c>
      <c r="J149" s="74">
        <v>85</v>
      </c>
      <c r="K149" s="74">
        <v>85</v>
      </c>
      <c r="L149" s="74">
        <v>160</v>
      </c>
      <c r="M149" s="264" t="s">
        <v>64</v>
      </c>
    </row>
    <row r="150" spans="1:13" s="6" customFormat="1" ht="12.75">
      <c r="A150" s="200"/>
      <c r="B150" s="206"/>
      <c r="C150" s="209"/>
      <c r="D150" s="24" t="s">
        <v>2</v>
      </c>
      <c r="E150" s="15">
        <f t="shared" si="14"/>
        <v>200</v>
      </c>
      <c r="F150" s="78"/>
      <c r="G150" s="78"/>
      <c r="H150" s="78">
        <v>35</v>
      </c>
      <c r="I150" s="78">
        <v>35</v>
      </c>
      <c r="J150" s="78">
        <v>35</v>
      </c>
      <c r="K150" s="78">
        <v>35</v>
      </c>
      <c r="L150" s="78">
        <v>60</v>
      </c>
      <c r="M150" s="265"/>
    </row>
    <row r="151" spans="1:13" s="6" customFormat="1" ht="12.75">
      <c r="A151" s="200"/>
      <c r="B151" s="206"/>
      <c r="C151" s="209"/>
      <c r="D151" s="24" t="s">
        <v>10</v>
      </c>
      <c r="E151" s="15">
        <f t="shared" si="14"/>
        <v>300</v>
      </c>
      <c r="F151" s="78"/>
      <c r="G151" s="78"/>
      <c r="H151" s="78">
        <v>50</v>
      </c>
      <c r="I151" s="78">
        <v>50</v>
      </c>
      <c r="J151" s="78">
        <v>50</v>
      </c>
      <c r="K151" s="78">
        <v>50</v>
      </c>
      <c r="L151" s="78">
        <v>100</v>
      </c>
      <c r="M151" s="265"/>
    </row>
    <row r="152" spans="1:13" s="6" customFormat="1" ht="12.75">
      <c r="A152" s="200"/>
      <c r="B152" s="206"/>
      <c r="C152" s="209"/>
      <c r="D152" s="24" t="s">
        <v>30</v>
      </c>
      <c r="E152" s="15">
        <f t="shared" si="14"/>
        <v>0</v>
      </c>
      <c r="F152" s="78"/>
      <c r="G152" s="78"/>
      <c r="H152" s="78">
        <v>0</v>
      </c>
      <c r="I152" s="78">
        <v>0</v>
      </c>
      <c r="J152" s="78">
        <v>0</v>
      </c>
      <c r="K152" s="78">
        <v>0</v>
      </c>
      <c r="L152" s="78">
        <v>0</v>
      </c>
      <c r="M152" s="265"/>
    </row>
    <row r="153" spans="1:13" s="6" customFormat="1" ht="12.75">
      <c r="A153" s="200"/>
      <c r="B153" s="206"/>
      <c r="C153" s="209"/>
      <c r="D153" s="24" t="s">
        <v>31</v>
      </c>
      <c r="E153" s="15">
        <f t="shared" si="14"/>
        <v>0</v>
      </c>
      <c r="F153" s="81"/>
      <c r="G153" s="81"/>
      <c r="H153" s="81">
        <v>0</v>
      </c>
      <c r="I153" s="81">
        <v>0</v>
      </c>
      <c r="J153" s="81">
        <v>0</v>
      </c>
      <c r="K153" s="81">
        <v>0</v>
      </c>
      <c r="L153" s="81">
        <v>0</v>
      </c>
      <c r="M153" s="265"/>
    </row>
    <row r="154" spans="1:13" s="6" customFormat="1" ht="13.5" thickBot="1">
      <c r="A154" s="201"/>
      <c r="B154" s="207"/>
      <c r="C154" s="210"/>
      <c r="D154" s="28" t="s">
        <v>9</v>
      </c>
      <c r="E154" s="54">
        <f t="shared" si="14"/>
        <v>0</v>
      </c>
      <c r="F154" s="84"/>
      <c r="G154" s="84"/>
      <c r="H154" s="84">
        <v>0</v>
      </c>
      <c r="I154" s="84">
        <v>0</v>
      </c>
      <c r="J154" s="84">
        <v>0</v>
      </c>
      <c r="K154" s="84">
        <v>0</v>
      </c>
      <c r="L154" s="84">
        <v>0</v>
      </c>
      <c r="M154" s="266"/>
    </row>
    <row r="155" spans="1:13" s="6" customFormat="1" ht="13.5" thickBot="1">
      <c r="A155" s="236" t="s">
        <v>5</v>
      </c>
      <c r="B155" s="237"/>
      <c r="C155" s="237"/>
      <c r="D155" s="237"/>
      <c r="E155" s="237"/>
      <c r="F155" s="237"/>
      <c r="G155" s="237"/>
      <c r="H155" s="237"/>
      <c r="I155" s="237"/>
      <c r="J155" s="237"/>
      <c r="K155" s="237"/>
      <c r="L155" s="237"/>
      <c r="M155" s="238"/>
    </row>
    <row r="156" spans="1:13" s="8" customFormat="1" ht="12.75">
      <c r="A156" s="226">
        <v>23</v>
      </c>
      <c r="B156" s="205" t="s">
        <v>79</v>
      </c>
      <c r="C156" s="258" t="s">
        <v>50</v>
      </c>
      <c r="D156" s="140" t="s">
        <v>13</v>
      </c>
      <c r="E156" s="32">
        <f aca="true" t="shared" si="15" ref="E156:E161">SUM(F156:L156)</f>
        <v>350</v>
      </c>
      <c r="F156" s="141"/>
      <c r="G156" s="141">
        <v>87</v>
      </c>
      <c r="H156" s="141">
        <v>87</v>
      </c>
      <c r="I156" s="141">
        <v>87</v>
      </c>
      <c r="J156" s="141">
        <v>89</v>
      </c>
      <c r="K156" s="141"/>
      <c r="L156" s="141"/>
      <c r="M156" s="142"/>
    </row>
    <row r="157" spans="1:13" s="8" customFormat="1" ht="12.75">
      <c r="A157" s="227"/>
      <c r="B157" s="206"/>
      <c r="C157" s="259"/>
      <c r="D157" s="37" t="s">
        <v>2</v>
      </c>
      <c r="E157" s="19">
        <f t="shared" si="15"/>
        <v>101</v>
      </c>
      <c r="F157" s="143"/>
      <c r="G157" s="143">
        <v>87</v>
      </c>
      <c r="H157" s="143">
        <v>4</v>
      </c>
      <c r="I157" s="143">
        <v>4</v>
      </c>
      <c r="J157" s="143">
        <v>6</v>
      </c>
      <c r="K157" s="143"/>
      <c r="L157" s="143"/>
      <c r="M157" s="144"/>
    </row>
    <row r="158" spans="1:13" s="8" customFormat="1" ht="12.75">
      <c r="A158" s="227"/>
      <c r="B158" s="206"/>
      <c r="C158" s="259"/>
      <c r="D158" s="37" t="s">
        <v>10</v>
      </c>
      <c r="E158" s="19">
        <f t="shared" si="15"/>
        <v>0</v>
      </c>
      <c r="F158" s="143"/>
      <c r="G158" s="143">
        <v>0</v>
      </c>
      <c r="H158" s="143">
        <v>0</v>
      </c>
      <c r="I158" s="143">
        <v>0</v>
      </c>
      <c r="J158" s="143">
        <v>0</v>
      </c>
      <c r="K158" s="143"/>
      <c r="L158" s="143"/>
      <c r="M158" s="144"/>
    </row>
    <row r="159" spans="1:13" s="8" customFormat="1" ht="12.75">
      <c r="A159" s="227"/>
      <c r="B159" s="206"/>
      <c r="C159" s="259"/>
      <c r="D159" s="37" t="s">
        <v>30</v>
      </c>
      <c r="E159" s="19">
        <f t="shared" si="15"/>
        <v>0</v>
      </c>
      <c r="F159" s="143"/>
      <c r="G159" s="143">
        <v>0</v>
      </c>
      <c r="H159" s="143">
        <v>0</v>
      </c>
      <c r="I159" s="143">
        <v>0</v>
      </c>
      <c r="J159" s="143">
        <v>0</v>
      </c>
      <c r="K159" s="143"/>
      <c r="L159" s="143"/>
      <c r="M159" s="144"/>
    </row>
    <row r="160" spans="1:13" s="8" customFormat="1" ht="12.75">
      <c r="A160" s="227"/>
      <c r="B160" s="206"/>
      <c r="C160" s="259"/>
      <c r="D160" s="37" t="s">
        <v>31</v>
      </c>
      <c r="E160" s="19">
        <f t="shared" si="15"/>
        <v>0</v>
      </c>
      <c r="F160" s="145"/>
      <c r="G160" s="145">
        <v>0</v>
      </c>
      <c r="H160" s="145">
        <v>0</v>
      </c>
      <c r="I160" s="145">
        <v>0</v>
      </c>
      <c r="J160" s="145">
        <v>0</v>
      </c>
      <c r="K160" s="145"/>
      <c r="L160" s="145"/>
      <c r="M160" s="146"/>
    </row>
    <row r="161" spans="1:13" s="8" customFormat="1" ht="13.5" thickBot="1">
      <c r="A161" s="228"/>
      <c r="B161" s="207"/>
      <c r="C161" s="260"/>
      <c r="D161" s="42" t="s">
        <v>9</v>
      </c>
      <c r="E161" s="21">
        <f t="shared" si="15"/>
        <v>249</v>
      </c>
      <c r="F161" s="147"/>
      <c r="G161" s="147">
        <v>0</v>
      </c>
      <c r="H161" s="147">
        <v>83</v>
      </c>
      <c r="I161" s="147">
        <v>83</v>
      </c>
      <c r="J161" s="147">
        <v>83</v>
      </c>
      <c r="K161" s="147"/>
      <c r="L161" s="147"/>
      <c r="M161" s="148"/>
    </row>
    <row r="162" spans="1:13" s="77" customFormat="1" ht="12.75">
      <c r="A162" s="226">
        <v>24</v>
      </c>
      <c r="B162" s="205" t="s">
        <v>78</v>
      </c>
      <c r="C162" s="208" t="s">
        <v>73</v>
      </c>
      <c r="D162" s="89" t="s">
        <v>13</v>
      </c>
      <c r="E162" s="32">
        <f aca="true" t="shared" si="16" ref="E162:E183">SUM(F162:L162)</f>
        <v>850</v>
      </c>
      <c r="F162" s="74"/>
      <c r="G162" s="74">
        <v>450</v>
      </c>
      <c r="H162" s="74">
        <v>200</v>
      </c>
      <c r="I162" s="74">
        <v>200</v>
      </c>
      <c r="J162" s="75"/>
      <c r="K162" s="75"/>
      <c r="L162" s="75"/>
      <c r="M162" s="76"/>
    </row>
    <row r="163" spans="1:13" s="77" customFormat="1" ht="12.75">
      <c r="A163" s="227"/>
      <c r="B163" s="206"/>
      <c r="C163" s="209"/>
      <c r="D163" s="24" t="s">
        <v>2</v>
      </c>
      <c r="E163" s="15">
        <f t="shared" si="16"/>
        <v>70</v>
      </c>
      <c r="F163" s="78"/>
      <c r="G163" s="78">
        <v>50</v>
      </c>
      <c r="H163" s="78">
        <v>10</v>
      </c>
      <c r="I163" s="78">
        <v>10</v>
      </c>
      <c r="J163" s="79"/>
      <c r="K163" s="79"/>
      <c r="L163" s="79"/>
      <c r="M163" s="80"/>
    </row>
    <row r="164" spans="1:13" s="77" customFormat="1" ht="12.75">
      <c r="A164" s="227"/>
      <c r="B164" s="206"/>
      <c r="C164" s="209"/>
      <c r="D164" s="24" t="s">
        <v>10</v>
      </c>
      <c r="E164" s="15">
        <f t="shared" si="16"/>
        <v>380</v>
      </c>
      <c r="F164" s="78"/>
      <c r="G164" s="78">
        <v>0</v>
      </c>
      <c r="H164" s="78">
        <v>190</v>
      </c>
      <c r="I164" s="78">
        <v>190</v>
      </c>
      <c r="J164" s="79"/>
      <c r="K164" s="79"/>
      <c r="L164" s="79"/>
      <c r="M164" s="80"/>
    </row>
    <row r="165" spans="1:13" s="77" customFormat="1" ht="12.75">
      <c r="A165" s="227"/>
      <c r="B165" s="206"/>
      <c r="C165" s="209"/>
      <c r="D165" s="24" t="s">
        <v>30</v>
      </c>
      <c r="E165" s="15">
        <f t="shared" si="16"/>
        <v>400</v>
      </c>
      <c r="F165" s="78"/>
      <c r="G165" s="78">
        <v>400</v>
      </c>
      <c r="H165" s="78">
        <v>0</v>
      </c>
      <c r="I165" s="78">
        <v>0</v>
      </c>
      <c r="J165" s="79"/>
      <c r="K165" s="79"/>
      <c r="L165" s="79"/>
      <c r="M165" s="80"/>
    </row>
    <row r="166" spans="1:13" s="77" customFormat="1" ht="12.75">
      <c r="A166" s="227"/>
      <c r="B166" s="206"/>
      <c r="C166" s="209"/>
      <c r="D166" s="24" t="s">
        <v>31</v>
      </c>
      <c r="E166" s="15">
        <f t="shared" si="16"/>
        <v>0</v>
      </c>
      <c r="F166" s="78"/>
      <c r="G166" s="81">
        <v>0</v>
      </c>
      <c r="H166" s="81">
        <v>0</v>
      </c>
      <c r="I166" s="81">
        <v>0</v>
      </c>
      <c r="J166" s="82"/>
      <c r="K166" s="82"/>
      <c r="L166" s="82"/>
      <c r="M166" s="83"/>
    </row>
    <row r="167" spans="1:13" s="77" customFormat="1" ht="13.5" thickBot="1">
      <c r="A167" s="228"/>
      <c r="B167" s="207"/>
      <c r="C167" s="210"/>
      <c r="D167" s="28" t="s">
        <v>9</v>
      </c>
      <c r="E167" s="21">
        <f t="shared" si="16"/>
        <v>0</v>
      </c>
      <c r="F167" s="84"/>
      <c r="G167" s="84">
        <v>0</v>
      </c>
      <c r="H167" s="84">
        <v>0</v>
      </c>
      <c r="I167" s="84">
        <v>0</v>
      </c>
      <c r="J167" s="85"/>
      <c r="K167" s="85"/>
      <c r="L167" s="85"/>
      <c r="M167" s="86"/>
    </row>
    <row r="168" spans="1:13" s="7" customFormat="1" ht="12.75" customHeight="1">
      <c r="A168" s="226">
        <v>25</v>
      </c>
      <c r="B168" s="205" t="s">
        <v>59</v>
      </c>
      <c r="C168" s="258">
        <v>2008</v>
      </c>
      <c r="D168" s="140" t="s">
        <v>13</v>
      </c>
      <c r="E168" s="32">
        <f aca="true" t="shared" si="17" ref="E168:E173">SUM(F168:L168)</f>
        <v>250</v>
      </c>
      <c r="F168" s="141"/>
      <c r="G168" s="141">
        <v>250</v>
      </c>
      <c r="H168" s="141"/>
      <c r="I168" s="141"/>
      <c r="J168" s="141"/>
      <c r="K168" s="149"/>
      <c r="L168" s="149"/>
      <c r="M168" s="223" t="s">
        <v>69</v>
      </c>
    </row>
    <row r="169" spans="1:13" s="7" customFormat="1" ht="12.75">
      <c r="A169" s="227"/>
      <c r="B169" s="206"/>
      <c r="C169" s="259"/>
      <c r="D169" s="37" t="s">
        <v>2</v>
      </c>
      <c r="E169" s="15">
        <f t="shared" si="17"/>
        <v>25</v>
      </c>
      <c r="F169" s="143"/>
      <c r="G169" s="143">
        <v>25</v>
      </c>
      <c r="H169" s="143"/>
      <c r="I169" s="143"/>
      <c r="J169" s="143"/>
      <c r="K169" s="126"/>
      <c r="L169" s="126"/>
      <c r="M169" s="224"/>
    </row>
    <row r="170" spans="1:13" s="7" customFormat="1" ht="12.75">
      <c r="A170" s="227"/>
      <c r="B170" s="206"/>
      <c r="C170" s="259"/>
      <c r="D170" s="37" t="s">
        <v>10</v>
      </c>
      <c r="E170" s="15">
        <f t="shared" si="17"/>
        <v>0</v>
      </c>
      <c r="F170" s="143"/>
      <c r="G170" s="143">
        <v>0</v>
      </c>
      <c r="H170" s="143"/>
      <c r="I170" s="143"/>
      <c r="J170" s="143"/>
      <c r="K170" s="126"/>
      <c r="L170" s="126"/>
      <c r="M170" s="224"/>
    </row>
    <row r="171" spans="1:13" s="7" customFormat="1" ht="12.75">
      <c r="A171" s="227"/>
      <c r="B171" s="206"/>
      <c r="C171" s="259"/>
      <c r="D171" s="37" t="s">
        <v>30</v>
      </c>
      <c r="E171" s="15">
        <f t="shared" si="17"/>
        <v>0</v>
      </c>
      <c r="F171" s="143"/>
      <c r="G171" s="143">
        <v>0</v>
      </c>
      <c r="H171" s="143"/>
      <c r="I171" s="143"/>
      <c r="J171" s="143"/>
      <c r="K171" s="126"/>
      <c r="L171" s="126"/>
      <c r="M171" s="224"/>
    </row>
    <row r="172" spans="1:13" s="7" customFormat="1" ht="12.75">
      <c r="A172" s="227"/>
      <c r="B172" s="206"/>
      <c r="C172" s="259"/>
      <c r="D172" s="37" t="s">
        <v>31</v>
      </c>
      <c r="E172" s="15">
        <f t="shared" si="17"/>
        <v>0</v>
      </c>
      <c r="F172" s="145"/>
      <c r="G172" s="145">
        <v>0</v>
      </c>
      <c r="H172" s="145"/>
      <c r="I172" s="145"/>
      <c r="J172" s="145"/>
      <c r="K172" s="150"/>
      <c r="L172" s="150"/>
      <c r="M172" s="224"/>
    </row>
    <row r="173" spans="1:13" s="7" customFormat="1" ht="13.5" thickBot="1">
      <c r="A173" s="228"/>
      <c r="B173" s="207"/>
      <c r="C173" s="260"/>
      <c r="D173" s="42" t="s">
        <v>9</v>
      </c>
      <c r="E173" s="21">
        <f t="shared" si="17"/>
        <v>225</v>
      </c>
      <c r="F173" s="147"/>
      <c r="G173" s="147">
        <v>225</v>
      </c>
      <c r="H173" s="147"/>
      <c r="I173" s="147"/>
      <c r="J173" s="147"/>
      <c r="K173" s="151"/>
      <c r="L173" s="151"/>
      <c r="M173" s="225"/>
    </row>
    <row r="174" spans="1:13" s="7" customFormat="1" ht="12.75">
      <c r="A174" s="91"/>
      <c r="B174" s="136"/>
      <c r="C174" s="137"/>
      <c r="D174" s="58"/>
      <c r="E174" s="87"/>
      <c r="F174" s="139"/>
      <c r="G174" s="139"/>
      <c r="H174" s="139"/>
      <c r="I174" s="139"/>
      <c r="J174" s="139"/>
      <c r="K174" s="138"/>
      <c r="L174" s="138"/>
      <c r="M174" s="152"/>
    </row>
    <row r="175" spans="1:13" s="7" customFormat="1" ht="12.75">
      <c r="A175" s="91"/>
      <c r="B175" s="136"/>
      <c r="C175" s="137"/>
      <c r="D175" s="58"/>
      <c r="E175" s="87"/>
      <c r="F175" s="139"/>
      <c r="G175" s="139"/>
      <c r="H175" s="139"/>
      <c r="I175" s="139"/>
      <c r="J175" s="139"/>
      <c r="K175" s="138"/>
      <c r="L175" s="138"/>
      <c r="M175" s="152"/>
    </row>
    <row r="176" spans="1:13" s="7" customFormat="1" ht="12.75">
      <c r="A176" s="91"/>
      <c r="B176" s="136"/>
      <c r="C176" s="137"/>
      <c r="D176" s="58"/>
      <c r="E176" s="87"/>
      <c r="F176" s="139"/>
      <c r="G176" s="139"/>
      <c r="H176" s="139"/>
      <c r="I176" s="139"/>
      <c r="J176" s="139"/>
      <c r="K176" s="138"/>
      <c r="L176" s="138"/>
      <c r="M176" s="152"/>
    </row>
    <row r="177" spans="1:13" s="7" customFormat="1" ht="13.5" thickBot="1">
      <c r="A177" s="91"/>
      <c r="B177" s="136"/>
      <c r="C177" s="137"/>
      <c r="D177" s="58"/>
      <c r="E177" s="87"/>
      <c r="F177" s="139"/>
      <c r="G177" s="139"/>
      <c r="H177" s="139"/>
      <c r="I177" s="139"/>
      <c r="J177" s="139"/>
      <c r="K177" s="138"/>
      <c r="L177" s="138"/>
      <c r="M177" s="152"/>
    </row>
    <row r="178" spans="1:13" s="6" customFormat="1" ht="12.75">
      <c r="A178" s="226">
        <v>26</v>
      </c>
      <c r="B178" s="205" t="s">
        <v>18</v>
      </c>
      <c r="C178" s="208" t="s">
        <v>32</v>
      </c>
      <c r="D178" s="89" t="s">
        <v>13</v>
      </c>
      <c r="E178" s="32">
        <f t="shared" si="16"/>
        <v>610</v>
      </c>
      <c r="F178" s="74"/>
      <c r="G178" s="74">
        <v>10</v>
      </c>
      <c r="H178" s="74">
        <v>600</v>
      </c>
      <c r="I178" s="75"/>
      <c r="J178" s="75"/>
      <c r="K178" s="75"/>
      <c r="L178" s="75"/>
      <c r="M178" s="76"/>
    </row>
    <row r="179" spans="1:13" s="6" customFormat="1" ht="12.75">
      <c r="A179" s="227"/>
      <c r="B179" s="206"/>
      <c r="C179" s="209"/>
      <c r="D179" s="24" t="s">
        <v>2</v>
      </c>
      <c r="E179" s="15">
        <f t="shared" si="16"/>
        <v>310</v>
      </c>
      <c r="F179" s="78"/>
      <c r="G179" s="78">
        <v>10</v>
      </c>
      <c r="H179" s="78">
        <v>300</v>
      </c>
      <c r="I179" s="79"/>
      <c r="J179" s="79"/>
      <c r="K179" s="79"/>
      <c r="L179" s="79"/>
      <c r="M179" s="80"/>
    </row>
    <row r="180" spans="1:13" s="6" customFormat="1" ht="12.75">
      <c r="A180" s="227"/>
      <c r="B180" s="206"/>
      <c r="C180" s="209"/>
      <c r="D180" s="24" t="s">
        <v>10</v>
      </c>
      <c r="E180" s="15">
        <f t="shared" si="16"/>
        <v>0</v>
      </c>
      <c r="F180" s="78"/>
      <c r="G180" s="78">
        <v>0</v>
      </c>
      <c r="H180" s="78">
        <v>0</v>
      </c>
      <c r="I180" s="79"/>
      <c r="J180" s="79"/>
      <c r="K180" s="79"/>
      <c r="L180" s="79"/>
      <c r="M180" s="80"/>
    </row>
    <row r="181" spans="1:13" s="6" customFormat="1" ht="12.75">
      <c r="A181" s="227"/>
      <c r="B181" s="206"/>
      <c r="C181" s="209"/>
      <c r="D181" s="24" t="s">
        <v>30</v>
      </c>
      <c r="E181" s="15">
        <f t="shared" si="16"/>
        <v>0</v>
      </c>
      <c r="F181" s="78"/>
      <c r="G181" s="78">
        <v>0</v>
      </c>
      <c r="H181" s="78">
        <v>0</v>
      </c>
      <c r="I181" s="79"/>
      <c r="J181" s="79"/>
      <c r="K181" s="79"/>
      <c r="L181" s="79"/>
      <c r="M181" s="80"/>
    </row>
    <row r="182" spans="1:13" s="6" customFormat="1" ht="12.75">
      <c r="A182" s="227"/>
      <c r="B182" s="206"/>
      <c r="C182" s="209"/>
      <c r="D182" s="24" t="s">
        <v>31</v>
      </c>
      <c r="E182" s="15">
        <f t="shared" si="16"/>
        <v>300</v>
      </c>
      <c r="F182" s="81"/>
      <c r="G182" s="81">
        <v>0</v>
      </c>
      <c r="H182" s="81">
        <v>300</v>
      </c>
      <c r="I182" s="82"/>
      <c r="J182" s="82"/>
      <c r="K182" s="82"/>
      <c r="L182" s="82"/>
      <c r="M182" s="83"/>
    </row>
    <row r="183" spans="1:13" s="6" customFormat="1" ht="13.5" thickBot="1">
      <c r="A183" s="228"/>
      <c r="B183" s="207"/>
      <c r="C183" s="210"/>
      <c r="D183" s="28" t="s">
        <v>9</v>
      </c>
      <c r="E183" s="21">
        <f t="shared" si="16"/>
        <v>0</v>
      </c>
      <c r="F183" s="84"/>
      <c r="G183" s="84">
        <v>0</v>
      </c>
      <c r="H183" s="84">
        <v>0</v>
      </c>
      <c r="I183" s="85"/>
      <c r="J183" s="85"/>
      <c r="K183" s="85"/>
      <c r="L183" s="85"/>
      <c r="M183" s="86"/>
    </row>
    <row r="184" spans="1:13" s="6" customFormat="1" ht="12.75">
      <c r="A184" s="226">
        <v>27</v>
      </c>
      <c r="B184" s="205" t="s">
        <v>19</v>
      </c>
      <c r="C184" s="208">
        <v>2010</v>
      </c>
      <c r="D184" s="89" t="s">
        <v>13</v>
      </c>
      <c r="E184" s="32">
        <f aca="true" t="shared" si="18" ref="E184:E195">SUM(F184:L184)</f>
        <v>1000</v>
      </c>
      <c r="F184" s="74"/>
      <c r="G184" s="74"/>
      <c r="H184" s="153"/>
      <c r="I184" s="74">
        <v>1000</v>
      </c>
      <c r="J184" s="74"/>
      <c r="K184" s="74"/>
      <c r="L184" s="74"/>
      <c r="M184" s="154"/>
    </row>
    <row r="185" spans="1:13" s="6" customFormat="1" ht="12.75">
      <c r="A185" s="227"/>
      <c r="B185" s="206"/>
      <c r="C185" s="209"/>
      <c r="D185" s="24" t="s">
        <v>2</v>
      </c>
      <c r="E185" s="15">
        <f t="shared" si="18"/>
        <v>75</v>
      </c>
      <c r="F185" s="78"/>
      <c r="G185" s="78"/>
      <c r="H185" s="155"/>
      <c r="I185" s="78">
        <v>75</v>
      </c>
      <c r="J185" s="78"/>
      <c r="K185" s="78"/>
      <c r="L185" s="78"/>
      <c r="M185" s="156"/>
    </row>
    <row r="186" spans="1:13" s="6" customFormat="1" ht="12.75">
      <c r="A186" s="227"/>
      <c r="B186" s="206"/>
      <c r="C186" s="209"/>
      <c r="D186" s="24" t="s">
        <v>10</v>
      </c>
      <c r="E186" s="15">
        <f t="shared" si="18"/>
        <v>925</v>
      </c>
      <c r="F186" s="78"/>
      <c r="G186" s="78"/>
      <c r="H186" s="155"/>
      <c r="I186" s="78">
        <v>925</v>
      </c>
      <c r="J186" s="78"/>
      <c r="K186" s="78"/>
      <c r="L186" s="78"/>
      <c r="M186" s="156"/>
    </row>
    <row r="187" spans="1:13" s="6" customFormat="1" ht="12.75">
      <c r="A187" s="227"/>
      <c r="B187" s="206"/>
      <c r="C187" s="209"/>
      <c r="D187" s="24" t="s">
        <v>30</v>
      </c>
      <c r="E187" s="15">
        <f t="shared" si="18"/>
        <v>0</v>
      </c>
      <c r="F187" s="78"/>
      <c r="G187" s="78"/>
      <c r="H187" s="155"/>
      <c r="I187" s="78">
        <v>0</v>
      </c>
      <c r="J187" s="78"/>
      <c r="K187" s="78"/>
      <c r="L187" s="78"/>
      <c r="M187" s="156"/>
    </row>
    <row r="188" spans="1:13" s="6" customFormat="1" ht="12.75">
      <c r="A188" s="227"/>
      <c r="B188" s="206"/>
      <c r="C188" s="209"/>
      <c r="D188" s="24" t="s">
        <v>31</v>
      </c>
      <c r="E188" s="15">
        <f t="shared" si="18"/>
        <v>0</v>
      </c>
      <c r="F188" s="81"/>
      <c r="G188" s="81"/>
      <c r="H188" s="155"/>
      <c r="I188" s="81">
        <v>0</v>
      </c>
      <c r="J188" s="81"/>
      <c r="K188" s="81"/>
      <c r="L188" s="81"/>
      <c r="M188" s="157"/>
    </row>
    <row r="189" spans="1:13" s="6" customFormat="1" ht="13.5" thickBot="1">
      <c r="A189" s="228"/>
      <c r="B189" s="207"/>
      <c r="C189" s="210"/>
      <c r="D189" s="28" t="s">
        <v>9</v>
      </c>
      <c r="E189" s="21">
        <f t="shared" si="18"/>
        <v>0</v>
      </c>
      <c r="F189" s="84"/>
      <c r="G189" s="84"/>
      <c r="H189" s="158"/>
      <c r="I189" s="84">
        <v>0</v>
      </c>
      <c r="J189" s="84"/>
      <c r="K189" s="84"/>
      <c r="L189" s="84"/>
      <c r="M189" s="159"/>
    </row>
    <row r="190" spans="1:13" s="77" customFormat="1" ht="12.75">
      <c r="A190" s="226">
        <v>28</v>
      </c>
      <c r="B190" s="205" t="s">
        <v>71</v>
      </c>
      <c r="C190" s="208">
        <v>2007</v>
      </c>
      <c r="D190" s="89" t="s">
        <v>13</v>
      </c>
      <c r="E190" s="10">
        <f t="shared" si="18"/>
        <v>150.7</v>
      </c>
      <c r="F190" s="92">
        <v>150.7</v>
      </c>
      <c r="G190" s="75"/>
      <c r="H190" s="75"/>
      <c r="I190" s="75"/>
      <c r="J190" s="75"/>
      <c r="K190" s="75"/>
      <c r="L190" s="75"/>
      <c r="M190" s="76"/>
    </row>
    <row r="191" spans="1:13" s="77" customFormat="1" ht="12.75">
      <c r="A191" s="227"/>
      <c r="B191" s="206"/>
      <c r="C191" s="209"/>
      <c r="D191" s="24" t="s">
        <v>2</v>
      </c>
      <c r="E191" s="12">
        <f t="shared" si="18"/>
        <v>0.7</v>
      </c>
      <c r="F191" s="90">
        <v>0.7</v>
      </c>
      <c r="G191" s="79"/>
      <c r="H191" s="79"/>
      <c r="I191" s="79"/>
      <c r="J191" s="79"/>
      <c r="K191" s="79"/>
      <c r="L191" s="79"/>
      <c r="M191" s="80"/>
    </row>
    <row r="192" spans="1:13" s="77" customFormat="1" ht="12.75">
      <c r="A192" s="227"/>
      <c r="B192" s="206"/>
      <c r="C192" s="209"/>
      <c r="D192" s="24" t="s">
        <v>10</v>
      </c>
      <c r="E192" s="12">
        <f t="shared" si="18"/>
        <v>0</v>
      </c>
      <c r="F192" s="78">
        <v>0</v>
      </c>
      <c r="G192" s="79"/>
      <c r="H192" s="79"/>
      <c r="I192" s="79"/>
      <c r="J192" s="79"/>
      <c r="K192" s="79"/>
      <c r="L192" s="79"/>
      <c r="M192" s="80"/>
    </row>
    <row r="193" spans="1:13" s="77" customFormat="1" ht="12.75">
      <c r="A193" s="227"/>
      <c r="B193" s="206"/>
      <c r="C193" s="209"/>
      <c r="D193" s="24" t="s">
        <v>30</v>
      </c>
      <c r="E193" s="12">
        <f t="shared" si="18"/>
        <v>150</v>
      </c>
      <c r="F193" s="90">
        <v>150</v>
      </c>
      <c r="G193" s="79"/>
      <c r="H193" s="79"/>
      <c r="I193" s="79"/>
      <c r="J193" s="79"/>
      <c r="K193" s="79"/>
      <c r="L193" s="79"/>
      <c r="M193" s="80"/>
    </row>
    <row r="194" spans="1:13" s="77" customFormat="1" ht="12.75">
      <c r="A194" s="227"/>
      <c r="B194" s="206"/>
      <c r="C194" s="209"/>
      <c r="D194" s="24" t="s">
        <v>31</v>
      </c>
      <c r="E194" s="15">
        <f t="shared" si="18"/>
        <v>0</v>
      </c>
      <c r="F194" s="81">
        <v>0</v>
      </c>
      <c r="G194" s="82"/>
      <c r="H194" s="82"/>
      <c r="I194" s="82"/>
      <c r="J194" s="82"/>
      <c r="K194" s="82"/>
      <c r="L194" s="82"/>
      <c r="M194" s="83"/>
    </row>
    <row r="195" spans="1:13" s="77" customFormat="1" ht="13.5" thickBot="1">
      <c r="A195" s="228"/>
      <c r="B195" s="207"/>
      <c r="C195" s="210"/>
      <c r="D195" s="28" t="s">
        <v>9</v>
      </c>
      <c r="E195" s="21">
        <f t="shared" si="18"/>
        <v>0</v>
      </c>
      <c r="F195" s="84">
        <v>0</v>
      </c>
      <c r="G195" s="85"/>
      <c r="H195" s="85"/>
      <c r="I195" s="85"/>
      <c r="J195" s="85"/>
      <c r="K195" s="85"/>
      <c r="L195" s="85"/>
      <c r="M195" s="86"/>
    </row>
    <row r="196" spans="1:13" s="77" customFormat="1" ht="12.75">
      <c r="A196" s="226">
        <v>29</v>
      </c>
      <c r="B196" s="205" t="s">
        <v>20</v>
      </c>
      <c r="C196" s="208">
        <v>2011</v>
      </c>
      <c r="D196" s="89" t="s">
        <v>13</v>
      </c>
      <c r="E196" s="32">
        <f aca="true" t="shared" si="19" ref="E196:E235">SUM(F196:L196)</f>
        <v>200</v>
      </c>
      <c r="F196" s="74"/>
      <c r="G196" s="74"/>
      <c r="H196" s="74"/>
      <c r="I196" s="74"/>
      <c r="J196" s="74">
        <v>200</v>
      </c>
      <c r="K196" s="75"/>
      <c r="L196" s="75"/>
      <c r="M196" s="76"/>
    </row>
    <row r="197" spans="1:13" s="6" customFormat="1" ht="12.75">
      <c r="A197" s="227"/>
      <c r="B197" s="206"/>
      <c r="C197" s="209"/>
      <c r="D197" s="24" t="s">
        <v>2</v>
      </c>
      <c r="E197" s="15">
        <f t="shared" si="19"/>
        <v>10</v>
      </c>
      <c r="F197" s="78"/>
      <c r="G197" s="78"/>
      <c r="H197" s="78"/>
      <c r="I197" s="78"/>
      <c r="J197" s="78">
        <v>10</v>
      </c>
      <c r="K197" s="79"/>
      <c r="L197" s="79"/>
      <c r="M197" s="80"/>
    </row>
    <row r="198" spans="1:13" s="6" customFormat="1" ht="12.75">
      <c r="A198" s="227"/>
      <c r="B198" s="206"/>
      <c r="C198" s="209"/>
      <c r="D198" s="24" t="s">
        <v>10</v>
      </c>
      <c r="E198" s="15">
        <f t="shared" si="19"/>
        <v>190</v>
      </c>
      <c r="F198" s="78"/>
      <c r="G198" s="78"/>
      <c r="H198" s="78"/>
      <c r="I198" s="78"/>
      <c r="J198" s="78">
        <v>190</v>
      </c>
      <c r="K198" s="79"/>
      <c r="L198" s="79"/>
      <c r="M198" s="80"/>
    </row>
    <row r="199" spans="1:13" s="6" customFormat="1" ht="12.75">
      <c r="A199" s="227"/>
      <c r="B199" s="206"/>
      <c r="C199" s="209"/>
      <c r="D199" s="24" t="s">
        <v>30</v>
      </c>
      <c r="E199" s="15">
        <f t="shared" si="19"/>
        <v>0</v>
      </c>
      <c r="F199" s="78"/>
      <c r="G199" s="78"/>
      <c r="H199" s="78"/>
      <c r="I199" s="78"/>
      <c r="J199" s="78">
        <v>0</v>
      </c>
      <c r="K199" s="79"/>
      <c r="L199" s="79"/>
      <c r="M199" s="80"/>
    </row>
    <row r="200" spans="1:13" s="6" customFormat="1" ht="12.75">
      <c r="A200" s="227"/>
      <c r="B200" s="206"/>
      <c r="C200" s="209"/>
      <c r="D200" s="24" t="s">
        <v>31</v>
      </c>
      <c r="E200" s="15">
        <f t="shared" si="19"/>
        <v>0</v>
      </c>
      <c r="F200" s="81"/>
      <c r="G200" s="81"/>
      <c r="H200" s="81"/>
      <c r="I200" s="81"/>
      <c r="J200" s="81">
        <v>0</v>
      </c>
      <c r="K200" s="82"/>
      <c r="L200" s="82"/>
      <c r="M200" s="83"/>
    </row>
    <row r="201" spans="1:13" s="6" customFormat="1" ht="13.5" thickBot="1">
      <c r="A201" s="228"/>
      <c r="B201" s="207"/>
      <c r="C201" s="210"/>
      <c r="D201" s="28" t="s">
        <v>9</v>
      </c>
      <c r="E201" s="21">
        <f t="shared" si="19"/>
        <v>0</v>
      </c>
      <c r="F201" s="84"/>
      <c r="G201" s="84"/>
      <c r="H201" s="84"/>
      <c r="I201" s="84"/>
      <c r="J201" s="84">
        <v>0</v>
      </c>
      <c r="K201" s="85"/>
      <c r="L201" s="85"/>
      <c r="M201" s="86"/>
    </row>
    <row r="202" spans="1:13" s="6" customFormat="1" ht="12.75">
      <c r="A202" s="226">
        <v>30</v>
      </c>
      <c r="B202" s="205" t="s">
        <v>21</v>
      </c>
      <c r="C202" s="208">
        <v>2011</v>
      </c>
      <c r="D202" s="89" t="s">
        <v>13</v>
      </c>
      <c r="E202" s="32">
        <f t="shared" si="19"/>
        <v>120</v>
      </c>
      <c r="F202" s="74"/>
      <c r="G202" s="74"/>
      <c r="H202" s="74"/>
      <c r="I202" s="74"/>
      <c r="J202" s="74">
        <v>120</v>
      </c>
      <c r="K202" s="75"/>
      <c r="L202" s="75"/>
      <c r="M202" s="76"/>
    </row>
    <row r="203" spans="1:13" s="6" customFormat="1" ht="12.75">
      <c r="A203" s="227"/>
      <c r="B203" s="206"/>
      <c r="C203" s="209"/>
      <c r="D203" s="24" t="s">
        <v>2</v>
      </c>
      <c r="E203" s="15">
        <f t="shared" si="19"/>
        <v>6</v>
      </c>
      <c r="F203" s="78"/>
      <c r="G203" s="78"/>
      <c r="H203" s="78"/>
      <c r="I203" s="78"/>
      <c r="J203" s="78">
        <v>6</v>
      </c>
      <c r="K203" s="79"/>
      <c r="L203" s="79"/>
      <c r="M203" s="80"/>
    </row>
    <row r="204" spans="1:13" s="6" customFormat="1" ht="12.75">
      <c r="A204" s="227"/>
      <c r="B204" s="206"/>
      <c r="C204" s="209"/>
      <c r="D204" s="24" t="s">
        <v>10</v>
      </c>
      <c r="E204" s="15">
        <f t="shared" si="19"/>
        <v>114</v>
      </c>
      <c r="F204" s="78"/>
      <c r="G204" s="78"/>
      <c r="H204" s="78"/>
      <c r="I204" s="78"/>
      <c r="J204" s="78">
        <v>114</v>
      </c>
      <c r="K204" s="79"/>
      <c r="L204" s="79"/>
      <c r="M204" s="80"/>
    </row>
    <row r="205" spans="1:13" s="6" customFormat="1" ht="12.75">
      <c r="A205" s="227"/>
      <c r="B205" s="206"/>
      <c r="C205" s="209"/>
      <c r="D205" s="24" t="s">
        <v>30</v>
      </c>
      <c r="E205" s="15">
        <f t="shared" si="19"/>
        <v>0</v>
      </c>
      <c r="F205" s="78"/>
      <c r="G205" s="78"/>
      <c r="H205" s="78"/>
      <c r="I205" s="78"/>
      <c r="J205" s="78">
        <v>0</v>
      </c>
      <c r="K205" s="79"/>
      <c r="L205" s="79"/>
      <c r="M205" s="80"/>
    </row>
    <row r="206" spans="1:13" s="6" customFormat="1" ht="12.75">
      <c r="A206" s="227"/>
      <c r="B206" s="206"/>
      <c r="C206" s="209"/>
      <c r="D206" s="24" t="s">
        <v>31</v>
      </c>
      <c r="E206" s="15">
        <f t="shared" si="19"/>
        <v>0</v>
      </c>
      <c r="F206" s="81"/>
      <c r="G206" s="81"/>
      <c r="H206" s="81"/>
      <c r="I206" s="81"/>
      <c r="J206" s="78">
        <v>0</v>
      </c>
      <c r="K206" s="82"/>
      <c r="L206" s="82"/>
      <c r="M206" s="83"/>
    </row>
    <row r="207" spans="1:13" s="6" customFormat="1" ht="13.5" thickBot="1">
      <c r="A207" s="228"/>
      <c r="B207" s="207"/>
      <c r="C207" s="210"/>
      <c r="D207" s="28" t="s">
        <v>9</v>
      </c>
      <c r="E207" s="21">
        <f t="shared" si="19"/>
        <v>0</v>
      </c>
      <c r="F207" s="84"/>
      <c r="G207" s="84"/>
      <c r="H207" s="84"/>
      <c r="I207" s="84"/>
      <c r="J207" s="84">
        <v>0</v>
      </c>
      <c r="K207" s="85"/>
      <c r="L207" s="85"/>
      <c r="M207" s="86"/>
    </row>
    <row r="208" spans="1:13" s="7" customFormat="1" ht="12.75">
      <c r="A208" s="91"/>
      <c r="B208" s="136"/>
      <c r="C208" s="137"/>
      <c r="D208" s="58"/>
      <c r="E208" s="87"/>
      <c r="F208" s="139"/>
      <c r="G208" s="139"/>
      <c r="H208" s="139"/>
      <c r="I208" s="139"/>
      <c r="J208" s="139"/>
      <c r="K208" s="138"/>
      <c r="L208" s="138"/>
      <c r="M208" s="88"/>
    </row>
    <row r="209" spans="1:13" s="7" customFormat="1" ht="12.75">
      <c r="A209" s="91"/>
      <c r="B209" s="136"/>
      <c r="C209" s="137"/>
      <c r="D209" s="58"/>
      <c r="E209" s="87"/>
      <c r="F209" s="139"/>
      <c r="G209" s="139"/>
      <c r="H209" s="139"/>
      <c r="I209" s="139"/>
      <c r="J209" s="139"/>
      <c r="K209" s="138"/>
      <c r="L209" s="138"/>
      <c r="M209" s="88"/>
    </row>
    <row r="210" spans="1:13" s="7" customFormat="1" ht="12.75">
      <c r="A210" s="91"/>
      <c r="B210" s="136"/>
      <c r="C210" s="137"/>
      <c r="D210" s="58"/>
      <c r="E210" s="87"/>
      <c r="F210" s="139"/>
      <c r="G210" s="139"/>
      <c r="H210" s="139"/>
      <c r="I210" s="139"/>
      <c r="J210" s="139"/>
      <c r="K210" s="138"/>
      <c r="L210" s="138"/>
      <c r="M210" s="88"/>
    </row>
    <row r="211" spans="1:13" s="7" customFormat="1" ht="12.75">
      <c r="A211" s="91"/>
      <c r="B211" s="136"/>
      <c r="C211" s="137"/>
      <c r="D211" s="58"/>
      <c r="E211" s="87"/>
      <c r="F211" s="139"/>
      <c r="G211" s="139"/>
      <c r="H211" s="139"/>
      <c r="I211" s="139"/>
      <c r="J211" s="139"/>
      <c r="K211" s="138"/>
      <c r="L211" s="138"/>
      <c r="M211" s="88"/>
    </row>
    <row r="212" spans="1:13" s="7" customFormat="1" ht="13.5" thickBot="1">
      <c r="A212" s="91"/>
      <c r="B212" s="136"/>
      <c r="C212" s="137"/>
      <c r="D212" s="58"/>
      <c r="E212" s="87"/>
      <c r="F212" s="139"/>
      <c r="G212" s="139"/>
      <c r="H212" s="139"/>
      <c r="I212" s="139"/>
      <c r="J212" s="139"/>
      <c r="K212" s="138"/>
      <c r="L212" s="138"/>
      <c r="M212" s="88"/>
    </row>
    <row r="213" spans="1:13" s="6" customFormat="1" ht="12.75">
      <c r="A213" s="226">
        <v>31</v>
      </c>
      <c r="B213" s="205" t="s">
        <v>22</v>
      </c>
      <c r="C213" s="208">
        <v>2011</v>
      </c>
      <c r="D213" s="89" t="s">
        <v>13</v>
      </c>
      <c r="E213" s="32">
        <f t="shared" si="19"/>
        <v>150</v>
      </c>
      <c r="F213" s="74"/>
      <c r="G213" s="74"/>
      <c r="H213" s="74"/>
      <c r="I213" s="74"/>
      <c r="J213" s="74">
        <v>150</v>
      </c>
      <c r="K213" s="75"/>
      <c r="L213" s="75"/>
      <c r="M213" s="76"/>
    </row>
    <row r="214" spans="1:13" s="6" customFormat="1" ht="12.75">
      <c r="A214" s="227"/>
      <c r="B214" s="206"/>
      <c r="C214" s="209"/>
      <c r="D214" s="24" t="s">
        <v>2</v>
      </c>
      <c r="E214" s="15">
        <f t="shared" si="19"/>
        <v>8</v>
      </c>
      <c r="F214" s="78"/>
      <c r="G214" s="78"/>
      <c r="H214" s="78"/>
      <c r="I214" s="78"/>
      <c r="J214" s="78">
        <v>8</v>
      </c>
      <c r="K214" s="79"/>
      <c r="L214" s="79"/>
      <c r="M214" s="80"/>
    </row>
    <row r="215" spans="1:13" s="6" customFormat="1" ht="12.75">
      <c r="A215" s="227"/>
      <c r="B215" s="206"/>
      <c r="C215" s="209"/>
      <c r="D215" s="24" t="s">
        <v>10</v>
      </c>
      <c r="E215" s="15">
        <f t="shared" si="19"/>
        <v>142</v>
      </c>
      <c r="F215" s="78"/>
      <c r="G215" s="78"/>
      <c r="H215" s="78"/>
      <c r="I215" s="78"/>
      <c r="J215" s="78">
        <v>142</v>
      </c>
      <c r="K215" s="79"/>
      <c r="L215" s="79"/>
      <c r="M215" s="80"/>
    </row>
    <row r="216" spans="1:13" s="6" customFormat="1" ht="12.75">
      <c r="A216" s="227"/>
      <c r="B216" s="206"/>
      <c r="C216" s="209"/>
      <c r="D216" s="24" t="s">
        <v>30</v>
      </c>
      <c r="E216" s="15">
        <f t="shared" si="19"/>
        <v>0</v>
      </c>
      <c r="F216" s="78"/>
      <c r="G216" s="78"/>
      <c r="H216" s="78"/>
      <c r="I216" s="78"/>
      <c r="J216" s="78">
        <v>0</v>
      </c>
      <c r="K216" s="79"/>
      <c r="L216" s="79"/>
      <c r="M216" s="80"/>
    </row>
    <row r="217" spans="1:13" s="6" customFormat="1" ht="12.75">
      <c r="A217" s="227"/>
      <c r="B217" s="206"/>
      <c r="C217" s="209"/>
      <c r="D217" s="24" t="s">
        <v>31</v>
      </c>
      <c r="E217" s="15">
        <f t="shared" si="19"/>
        <v>0</v>
      </c>
      <c r="F217" s="81"/>
      <c r="G217" s="81"/>
      <c r="H217" s="81"/>
      <c r="I217" s="81"/>
      <c r="J217" s="78">
        <v>0</v>
      </c>
      <c r="K217" s="82"/>
      <c r="L217" s="82"/>
      <c r="M217" s="83"/>
    </row>
    <row r="218" spans="1:13" s="6" customFormat="1" ht="13.5" thickBot="1">
      <c r="A218" s="228"/>
      <c r="B218" s="207"/>
      <c r="C218" s="210"/>
      <c r="D218" s="28" t="s">
        <v>9</v>
      </c>
      <c r="E218" s="21">
        <f t="shared" si="19"/>
        <v>0</v>
      </c>
      <c r="F218" s="84"/>
      <c r="G218" s="84"/>
      <c r="H218" s="84"/>
      <c r="I218" s="84"/>
      <c r="J218" s="84">
        <v>0</v>
      </c>
      <c r="K218" s="85"/>
      <c r="L218" s="85"/>
      <c r="M218" s="86"/>
    </row>
    <row r="219" spans="1:13" s="7" customFormat="1" ht="12.75">
      <c r="A219" s="226">
        <v>32</v>
      </c>
      <c r="B219" s="205" t="s">
        <v>39</v>
      </c>
      <c r="C219" s="208" t="s">
        <v>76</v>
      </c>
      <c r="D219" s="89" t="s">
        <v>13</v>
      </c>
      <c r="E219" s="32">
        <f aca="true" t="shared" si="20" ref="E219:E230">SUM(F219:L219)</f>
        <v>350</v>
      </c>
      <c r="F219" s="74"/>
      <c r="G219" s="88"/>
      <c r="H219" s="74">
        <v>200</v>
      </c>
      <c r="I219" s="74">
        <v>150</v>
      </c>
      <c r="J219" s="75"/>
      <c r="K219" s="75"/>
      <c r="L219" s="75"/>
      <c r="M219" s="76"/>
    </row>
    <row r="220" spans="1:13" s="7" customFormat="1" ht="12.75">
      <c r="A220" s="227"/>
      <c r="B220" s="206"/>
      <c r="C220" s="209"/>
      <c r="D220" s="24" t="s">
        <v>2</v>
      </c>
      <c r="E220" s="19">
        <f t="shared" si="20"/>
        <v>17</v>
      </c>
      <c r="F220" s="78"/>
      <c r="G220" s="160"/>
      <c r="H220" s="78">
        <v>10</v>
      </c>
      <c r="I220" s="78">
        <v>7</v>
      </c>
      <c r="J220" s="79"/>
      <c r="K220" s="79"/>
      <c r="L220" s="79"/>
      <c r="M220" s="80"/>
    </row>
    <row r="221" spans="1:13" s="7" customFormat="1" ht="12.75">
      <c r="A221" s="227"/>
      <c r="B221" s="206"/>
      <c r="C221" s="209"/>
      <c r="D221" s="24" t="s">
        <v>10</v>
      </c>
      <c r="E221" s="19">
        <f t="shared" si="20"/>
        <v>0</v>
      </c>
      <c r="F221" s="78"/>
      <c r="G221" s="160"/>
      <c r="H221" s="78">
        <v>0</v>
      </c>
      <c r="I221" s="78">
        <v>0</v>
      </c>
      <c r="J221" s="79"/>
      <c r="K221" s="79"/>
      <c r="L221" s="79"/>
      <c r="M221" s="80"/>
    </row>
    <row r="222" spans="1:13" s="7" customFormat="1" ht="12.75">
      <c r="A222" s="227"/>
      <c r="B222" s="206"/>
      <c r="C222" s="209"/>
      <c r="D222" s="24" t="s">
        <v>30</v>
      </c>
      <c r="E222" s="19">
        <f t="shared" si="20"/>
        <v>0</v>
      </c>
      <c r="F222" s="78"/>
      <c r="G222" s="160"/>
      <c r="H222" s="78">
        <v>0</v>
      </c>
      <c r="I222" s="81">
        <v>0</v>
      </c>
      <c r="J222" s="82"/>
      <c r="K222" s="82"/>
      <c r="L222" s="82"/>
      <c r="M222" s="80"/>
    </row>
    <row r="223" spans="1:13" s="7" customFormat="1" ht="12.75">
      <c r="A223" s="227"/>
      <c r="B223" s="206"/>
      <c r="C223" s="209"/>
      <c r="D223" s="24" t="s">
        <v>31</v>
      </c>
      <c r="E223" s="19">
        <f t="shared" si="20"/>
        <v>0</v>
      </c>
      <c r="F223" s="81"/>
      <c r="G223" s="160"/>
      <c r="H223" s="81">
        <v>0</v>
      </c>
      <c r="I223" s="81">
        <v>0</v>
      </c>
      <c r="J223" s="82"/>
      <c r="K223" s="82"/>
      <c r="L223" s="82"/>
      <c r="M223" s="83"/>
    </row>
    <row r="224" spans="1:13" s="7" customFormat="1" ht="13.5" thickBot="1">
      <c r="A224" s="228"/>
      <c r="B224" s="207"/>
      <c r="C224" s="210"/>
      <c r="D224" s="28" t="s">
        <v>9</v>
      </c>
      <c r="E224" s="21">
        <f t="shared" si="20"/>
        <v>333</v>
      </c>
      <c r="F224" s="84"/>
      <c r="G224" s="88"/>
      <c r="H224" s="84">
        <v>190</v>
      </c>
      <c r="I224" s="84">
        <v>143</v>
      </c>
      <c r="J224" s="85"/>
      <c r="K224" s="85"/>
      <c r="L224" s="85"/>
      <c r="M224" s="86"/>
    </row>
    <row r="225" spans="1:13" s="88" customFormat="1" ht="12.75">
      <c r="A225" s="226">
        <v>33</v>
      </c>
      <c r="B225" s="205" t="s">
        <v>52</v>
      </c>
      <c r="C225" s="208" t="s">
        <v>16</v>
      </c>
      <c r="D225" s="89" t="s">
        <v>13</v>
      </c>
      <c r="E225" s="10">
        <f t="shared" si="20"/>
        <v>1060</v>
      </c>
      <c r="F225" s="92">
        <v>725.4</v>
      </c>
      <c r="G225" s="92">
        <v>334.6</v>
      </c>
      <c r="H225" s="75"/>
      <c r="I225" s="75"/>
      <c r="J225" s="75"/>
      <c r="K225" s="75"/>
      <c r="L225" s="75"/>
      <c r="M225" s="76"/>
    </row>
    <row r="226" spans="1:13" s="88" customFormat="1" ht="12.75">
      <c r="A226" s="227"/>
      <c r="B226" s="206"/>
      <c r="C226" s="209"/>
      <c r="D226" s="24" t="s">
        <v>2</v>
      </c>
      <c r="E226" s="30">
        <f t="shared" si="20"/>
        <v>19.700000000000003</v>
      </c>
      <c r="F226" s="90">
        <v>11.4</v>
      </c>
      <c r="G226" s="90">
        <v>8.3</v>
      </c>
      <c r="H226" s="79"/>
      <c r="I226" s="79"/>
      <c r="J226" s="79"/>
      <c r="K226" s="79"/>
      <c r="L226" s="79"/>
      <c r="M226" s="80"/>
    </row>
    <row r="227" spans="1:13" s="88" customFormat="1" ht="12.75">
      <c r="A227" s="227"/>
      <c r="B227" s="206"/>
      <c r="C227" s="209"/>
      <c r="D227" s="24" t="s">
        <v>10</v>
      </c>
      <c r="E227" s="97">
        <f t="shared" si="20"/>
        <v>0</v>
      </c>
      <c r="F227" s="98">
        <v>0</v>
      </c>
      <c r="G227" s="98">
        <v>0</v>
      </c>
      <c r="H227" s="79"/>
      <c r="I227" s="79"/>
      <c r="J227" s="79"/>
      <c r="K227" s="79"/>
      <c r="L227" s="79"/>
      <c r="M227" s="80"/>
    </row>
    <row r="228" spans="1:13" s="88" customFormat="1" ht="12.75">
      <c r="A228" s="227"/>
      <c r="B228" s="206"/>
      <c r="C228" s="209"/>
      <c r="D228" s="24" t="s">
        <v>30</v>
      </c>
      <c r="E228" s="30">
        <f t="shared" si="20"/>
        <v>1040.3</v>
      </c>
      <c r="F228" s="90">
        <v>714</v>
      </c>
      <c r="G228" s="90">
        <v>326.3</v>
      </c>
      <c r="H228" s="79"/>
      <c r="I228" s="79"/>
      <c r="J228" s="79"/>
      <c r="K228" s="79"/>
      <c r="L228" s="79"/>
      <c r="M228" s="80"/>
    </row>
    <row r="229" spans="1:13" s="88" customFormat="1" ht="12.75">
      <c r="A229" s="227"/>
      <c r="B229" s="206"/>
      <c r="C229" s="209"/>
      <c r="D229" s="24" t="s">
        <v>31</v>
      </c>
      <c r="E229" s="97">
        <f t="shared" si="20"/>
        <v>0</v>
      </c>
      <c r="F229" s="98">
        <v>0</v>
      </c>
      <c r="G229" s="98">
        <v>0</v>
      </c>
      <c r="H229" s="79"/>
      <c r="I229" s="79"/>
      <c r="J229" s="79"/>
      <c r="K229" s="79"/>
      <c r="L229" s="79"/>
      <c r="M229" s="80"/>
    </row>
    <row r="230" spans="1:13" s="88" customFormat="1" ht="13.5" thickBot="1">
      <c r="A230" s="228"/>
      <c r="B230" s="207"/>
      <c r="C230" s="210"/>
      <c r="D230" s="28" t="s">
        <v>9</v>
      </c>
      <c r="E230" s="99">
        <f t="shared" si="20"/>
        <v>0</v>
      </c>
      <c r="F230" s="100">
        <v>0</v>
      </c>
      <c r="G230" s="100">
        <v>0</v>
      </c>
      <c r="H230" s="85"/>
      <c r="I230" s="85"/>
      <c r="J230" s="85"/>
      <c r="K230" s="85"/>
      <c r="L230" s="85"/>
      <c r="M230" s="86"/>
    </row>
    <row r="231" spans="1:13" s="77" customFormat="1" ht="12.75">
      <c r="A231" s="226">
        <v>34</v>
      </c>
      <c r="B231" s="205" t="s">
        <v>67</v>
      </c>
      <c r="C231" s="208" t="s">
        <v>29</v>
      </c>
      <c r="D231" s="89" t="s">
        <v>13</v>
      </c>
      <c r="E231" s="32">
        <f t="shared" si="19"/>
        <v>12000</v>
      </c>
      <c r="F231" s="74"/>
      <c r="G231" s="74"/>
      <c r="H231" s="74">
        <v>2000</v>
      </c>
      <c r="I231" s="74">
        <v>2000</v>
      </c>
      <c r="J231" s="74">
        <v>2000</v>
      </c>
      <c r="K231" s="74">
        <v>2000</v>
      </c>
      <c r="L231" s="74">
        <v>4000</v>
      </c>
      <c r="M231" s="76"/>
    </row>
    <row r="232" spans="1:13" s="6" customFormat="1" ht="12.75">
      <c r="A232" s="227"/>
      <c r="B232" s="206"/>
      <c r="C232" s="209"/>
      <c r="D232" s="24" t="s">
        <v>2</v>
      </c>
      <c r="E232" s="19">
        <f t="shared" si="19"/>
        <v>600</v>
      </c>
      <c r="F232" s="78"/>
      <c r="G232" s="78"/>
      <c r="H232" s="78">
        <v>100</v>
      </c>
      <c r="I232" s="78">
        <v>100</v>
      </c>
      <c r="J232" s="78">
        <v>100</v>
      </c>
      <c r="K232" s="78">
        <v>100</v>
      </c>
      <c r="L232" s="78">
        <v>200</v>
      </c>
      <c r="M232" s="80"/>
    </row>
    <row r="233" spans="1:13" s="6" customFormat="1" ht="12.75">
      <c r="A233" s="227"/>
      <c r="B233" s="206"/>
      <c r="C233" s="209"/>
      <c r="D233" s="24" t="s">
        <v>10</v>
      </c>
      <c r="E233" s="19">
        <f t="shared" si="19"/>
        <v>11400</v>
      </c>
      <c r="F233" s="78"/>
      <c r="G233" s="78"/>
      <c r="H233" s="78">
        <v>1900</v>
      </c>
      <c r="I233" s="78">
        <v>1900</v>
      </c>
      <c r="J233" s="78">
        <v>1900</v>
      </c>
      <c r="K233" s="78">
        <v>1900</v>
      </c>
      <c r="L233" s="78">
        <v>3800</v>
      </c>
      <c r="M233" s="80"/>
    </row>
    <row r="234" spans="1:13" s="6" customFormat="1" ht="12.75">
      <c r="A234" s="227"/>
      <c r="B234" s="206"/>
      <c r="C234" s="209"/>
      <c r="D234" s="24" t="s">
        <v>30</v>
      </c>
      <c r="E234" s="19">
        <f t="shared" si="19"/>
        <v>0</v>
      </c>
      <c r="F234" s="78"/>
      <c r="G234" s="78"/>
      <c r="H234" s="81">
        <v>0</v>
      </c>
      <c r="I234" s="81">
        <v>0</v>
      </c>
      <c r="J234" s="81">
        <v>0</v>
      </c>
      <c r="K234" s="81">
        <v>0</v>
      </c>
      <c r="L234" s="81">
        <v>0</v>
      </c>
      <c r="M234" s="80"/>
    </row>
    <row r="235" spans="1:13" s="6" customFormat="1" ht="12.75">
      <c r="A235" s="227"/>
      <c r="B235" s="206"/>
      <c r="C235" s="209"/>
      <c r="D235" s="24" t="s">
        <v>31</v>
      </c>
      <c r="E235" s="19">
        <f t="shared" si="19"/>
        <v>0</v>
      </c>
      <c r="F235" s="81"/>
      <c r="G235" s="81"/>
      <c r="H235" s="81">
        <v>0</v>
      </c>
      <c r="I235" s="81">
        <v>0</v>
      </c>
      <c r="J235" s="81">
        <v>0</v>
      </c>
      <c r="K235" s="81">
        <v>0</v>
      </c>
      <c r="L235" s="81">
        <v>0</v>
      </c>
      <c r="M235" s="83"/>
    </row>
    <row r="236" spans="1:13" s="6" customFormat="1" ht="13.5" thickBot="1">
      <c r="A236" s="228"/>
      <c r="B236" s="207"/>
      <c r="C236" s="210"/>
      <c r="D236" s="28" t="s">
        <v>9</v>
      </c>
      <c r="E236" s="21">
        <f aca="true" t="shared" si="21" ref="E236:E241">SUM(F236:L236)</f>
        <v>0</v>
      </c>
      <c r="F236" s="84"/>
      <c r="G236" s="84"/>
      <c r="H236" s="84">
        <v>0</v>
      </c>
      <c r="I236" s="84">
        <v>0</v>
      </c>
      <c r="J236" s="84">
        <v>0</v>
      </c>
      <c r="K236" s="84">
        <v>0</v>
      </c>
      <c r="L236" s="84">
        <v>0</v>
      </c>
      <c r="M236" s="86"/>
    </row>
    <row r="237" spans="1:13" s="6" customFormat="1" ht="12.75">
      <c r="A237" s="226">
        <v>35</v>
      </c>
      <c r="B237" s="205" t="s">
        <v>23</v>
      </c>
      <c r="C237" s="208" t="s">
        <v>27</v>
      </c>
      <c r="D237" s="161" t="s">
        <v>13</v>
      </c>
      <c r="E237" s="32">
        <f t="shared" si="21"/>
        <v>1000</v>
      </c>
      <c r="F237" s="162"/>
      <c r="G237" s="74"/>
      <c r="H237" s="74"/>
      <c r="I237" s="74">
        <v>500</v>
      </c>
      <c r="J237" s="74">
        <v>500</v>
      </c>
      <c r="K237" s="75"/>
      <c r="L237" s="75"/>
      <c r="M237" s="76"/>
    </row>
    <row r="238" spans="1:13" s="6" customFormat="1" ht="12.75">
      <c r="A238" s="227"/>
      <c r="B238" s="206"/>
      <c r="C238" s="209"/>
      <c r="D238" s="163" t="s">
        <v>2</v>
      </c>
      <c r="E238" s="19">
        <f t="shared" si="21"/>
        <v>50</v>
      </c>
      <c r="F238" s="164"/>
      <c r="G238" s="78"/>
      <c r="H238" s="78"/>
      <c r="I238" s="78">
        <v>25</v>
      </c>
      <c r="J238" s="78">
        <v>25</v>
      </c>
      <c r="K238" s="79"/>
      <c r="L238" s="79"/>
      <c r="M238" s="80"/>
    </row>
    <row r="239" spans="1:13" s="6" customFormat="1" ht="12.75">
      <c r="A239" s="227"/>
      <c r="B239" s="206"/>
      <c r="C239" s="209"/>
      <c r="D239" s="163" t="s">
        <v>10</v>
      </c>
      <c r="E239" s="19">
        <f t="shared" si="21"/>
        <v>950</v>
      </c>
      <c r="F239" s="164"/>
      <c r="G239" s="78"/>
      <c r="H239" s="78"/>
      <c r="I239" s="78">
        <v>475</v>
      </c>
      <c r="J239" s="78">
        <v>475</v>
      </c>
      <c r="K239" s="79"/>
      <c r="L239" s="79"/>
      <c r="M239" s="80"/>
    </row>
    <row r="240" spans="1:13" s="6" customFormat="1" ht="12.75">
      <c r="A240" s="227"/>
      <c r="B240" s="206"/>
      <c r="C240" s="209"/>
      <c r="D240" s="24" t="s">
        <v>30</v>
      </c>
      <c r="E240" s="19">
        <f t="shared" si="21"/>
        <v>0</v>
      </c>
      <c r="F240" s="164"/>
      <c r="G240" s="78"/>
      <c r="H240" s="78"/>
      <c r="I240" s="81">
        <v>0</v>
      </c>
      <c r="J240" s="81">
        <v>0</v>
      </c>
      <c r="K240" s="79"/>
      <c r="L240" s="79"/>
      <c r="M240" s="80"/>
    </row>
    <row r="241" spans="1:13" s="6" customFormat="1" ht="12.75">
      <c r="A241" s="227"/>
      <c r="B241" s="206"/>
      <c r="C241" s="209"/>
      <c r="D241" s="24" t="s">
        <v>31</v>
      </c>
      <c r="E241" s="19">
        <f t="shared" si="21"/>
        <v>0</v>
      </c>
      <c r="F241" s="165"/>
      <c r="G241" s="81"/>
      <c r="H241" s="81"/>
      <c r="I241" s="81">
        <v>0</v>
      </c>
      <c r="J241" s="81">
        <v>0</v>
      </c>
      <c r="K241" s="82"/>
      <c r="L241" s="82"/>
      <c r="M241" s="83"/>
    </row>
    <row r="242" spans="1:13" s="6" customFormat="1" ht="13.5" thickBot="1">
      <c r="A242" s="228"/>
      <c r="B242" s="207"/>
      <c r="C242" s="210"/>
      <c r="D242" s="166" t="s">
        <v>9</v>
      </c>
      <c r="E242" s="21">
        <f aca="true" t="shared" si="22" ref="E242:E259">SUM(F242:L242)</f>
        <v>0</v>
      </c>
      <c r="F242" s="167"/>
      <c r="G242" s="84"/>
      <c r="H242" s="84"/>
      <c r="I242" s="84">
        <v>0</v>
      </c>
      <c r="J242" s="84">
        <v>0</v>
      </c>
      <c r="K242" s="85"/>
      <c r="L242" s="85"/>
      <c r="M242" s="86"/>
    </row>
    <row r="243" spans="1:13" s="7" customFormat="1" ht="12.75">
      <c r="A243" s="91"/>
      <c r="B243" s="136"/>
      <c r="C243" s="137"/>
      <c r="D243" s="58"/>
      <c r="E243" s="87"/>
      <c r="F243" s="139"/>
      <c r="G243" s="139"/>
      <c r="H243" s="139"/>
      <c r="I243" s="139"/>
      <c r="J243" s="139"/>
      <c r="K243" s="138"/>
      <c r="L243" s="138"/>
      <c r="M243" s="88"/>
    </row>
    <row r="244" spans="1:13" s="7" customFormat="1" ht="12.75">
      <c r="A244" s="91"/>
      <c r="B244" s="136"/>
      <c r="C244" s="137"/>
      <c r="D244" s="58"/>
      <c r="E244" s="87"/>
      <c r="F244" s="139"/>
      <c r="G244" s="139"/>
      <c r="H244" s="139"/>
      <c r="I244" s="139"/>
      <c r="J244" s="139"/>
      <c r="K244" s="138"/>
      <c r="L244" s="138"/>
      <c r="M244" s="88"/>
    </row>
    <row r="245" spans="1:13" s="7" customFormat="1" ht="12.75">
      <c r="A245" s="91"/>
      <c r="B245" s="136"/>
      <c r="C245" s="137"/>
      <c r="D245" s="58"/>
      <c r="E245" s="87"/>
      <c r="F245" s="139"/>
      <c r="G245" s="139"/>
      <c r="H245" s="139"/>
      <c r="I245" s="139"/>
      <c r="J245" s="139"/>
      <c r="K245" s="138"/>
      <c r="L245" s="138"/>
      <c r="M245" s="88"/>
    </row>
    <row r="246" spans="1:13" s="7" customFormat="1" ht="12.75">
      <c r="A246" s="91"/>
      <c r="B246" s="136"/>
      <c r="C246" s="137"/>
      <c r="D246" s="58"/>
      <c r="E246" s="87"/>
      <c r="F246" s="139"/>
      <c r="G246" s="139"/>
      <c r="H246" s="139"/>
      <c r="I246" s="139"/>
      <c r="J246" s="139"/>
      <c r="K246" s="138"/>
      <c r="L246" s="138"/>
      <c r="M246" s="88"/>
    </row>
    <row r="247" spans="1:13" s="7" customFormat="1" ht="13.5" thickBot="1">
      <c r="A247" s="91"/>
      <c r="B247" s="136"/>
      <c r="C247" s="137"/>
      <c r="D247" s="58"/>
      <c r="E247" s="87"/>
      <c r="F247" s="139"/>
      <c r="G247" s="139"/>
      <c r="H247" s="139"/>
      <c r="I247" s="139"/>
      <c r="J247" s="139"/>
      <c r="K247" s="138"/>
      <c r="L247" s="138"/>
      <c r="M247" s="88"/>
    </row>
    <row r="248" spans="1:13" s="8" customFormat="1" ht="12.75">
      <c r="A248" s="226">
        <v>36</v>
      </c>
      <c r="B248" s="205" t="s">
        <v>63</v>
      </c>
      <c r="C248" s="258" t="s">
        <v>55</v>
      </c>
      <c r="D248" s="140" t="s">
        <v>13</v>
      </c>
      <c r="E248" s="168">
        <f t="shared" si="22"/>
        <v>245.5</v>
      </c>
      <c r="F248" s="169">
        <v>65.5</v>
      </c>
      <c r="G248" s="141">
        <v>90</v>
      </c>
      <c r="H248" s="141">
        <v>90</v>
      </c>
      <c r="I248" s="149"/>
      <c r="J248" s="149"/>
      <c r="K248" s="149"/>
      <c r="L248" s="149"/>
      <c r="M248" s="261" t="s">
        <v>65</v>
      </c>
    </row>
    <row r="249" spans="1:13" s="8" customFormat="1" ht="12.75">
      <c r="A249" s="227"/>
      <c r="B249" s="206"/>
      <c r="C249" s="259"/>
      <c r="D249" s="37" t="s">
        <v>2</v>
      </c>
      <c r="E249" s="123">
        <f t="shared" si="22"/>
        <v>235.5</v>
      </c>
      <c r="F249" s="170">
        <v>65.5</v>
      </c>
      <c r="G249" s="143">
        <v>90</v>
      </c>
      <c r="H249" s="143">
        <v>80</v>
      </c>
      <c r="I249" s="126"/>
      <c r="J249" s="126"/>
      <c r="K249" s="126"/>
      <c r="L249" s="126"/>
      <c r="M249" s="262"/>
    </row>
    <row r="250" spans="1:13" s="8" customFormat="1" ht="12.75">
      <c r="A250" s="227"/>
      <c r="B250" s="206"/>
      <c r="C250" s="259"/>
      <c r="D250" s="37" t="s">
        <v>10</v>
      </c>
      <c r="E250" s="19">
        <f t="shared" si="22"/>
        <v>0</v>
      </c>
      <c r="F250" s="143">
        <v>0</v>
      </c>
      <c r="G250" s="143">
        <v>0</v>
      </c>
      <c r="H250" s="143">
        <v>0</v>
      </c>
      <c r="I250" s="126"/>
      <c r="J250" s="126"/>
      <c r="K250" s="126"/>
      <c r="L250" s="126"/>
      <c r="M250" s="262"/>
    </row>
    <row r="251" spans="1:13" s="8" customFormat="1" ht="12.75">
      <c r="A251" s="227"/>
      <c r="B251" s="206"/>
      <c r="C251" s="259"/>
      <c r="D251" s="37" t="s">
        <v>30</v>
      </c>
      <c r="E251" s="19">
        <f t="shared" si="22"/>
        <v>0</v>
      </c>
      <c r="F251" s="143">
        <v>0</v>
      </c>
      <c r="G251" s="143">
        <v>0</v>
      </c>
      <c r="H251" s="143">
        <v>0</v>
      </c>
      <c r="I251" s="126"/>
      <c r="J251" s="126"/>
      <c r="K251" s="126"/>
      <c r="L251" s="126"/>
      <c r="M251" s="262"/>
    </row>
    <row r="252" spans="1:13" s="8" customFormat="1" ht="12.75">
      <c r="A252" s="227"/>
      <c r="B252" s="206"/>
      <c r="C252" s="259"/>
      <c r="D252" s="37" t="s">
        <v>31</v>
      </c>
      <c r="E252" s="19">
        <f t="shared" si="22"/>
        <v>0</v>
      </c>
      <c r="F252" s="145">
        <v>0</v>
      </c>
      <c r="G252" s="145">
        <v>0</v>
      </c>
      <c r="H252" s="145">
        <v>0</v>
      </c>
      <c r="I252" s="150"/>
      <c r="J252" s="150"/>
      <c r="K252" s="150"/>
      <c r="L252" s="150"/>
      <c r="M252" s="262"/>
    </row>
    <row r="253" spans="1:13" s="8" customFormat="1" ht="13.5" thickBot="1">
      <c r="A253" s="228"/>
      <c r="B253" s="207"/>
      <c r="C253" s="260"/>
      <c r="D253" s="42" t="s">
        <v>9</v>
      </c>
      <c r="E253" s="21">
        <f t="shared" si="22"/>
        <v>10</v>
      </c>
      <c r="F253" s="147">
        <v>0</v>
      </c>
      <c r="G253" s="147">
        <v>0</v>
      </c>
      <c r="H253" s="147">
        <v>10</v>
      </c>
      <c r="I253" s="151"/>
      <c r="J253" s="151"/>
      <c r="K253" s="151"/>
      <c r="L253" s="151"/>
      <c r="M253" s="263"/>
    </row>
    <row r="254" spans="1:13" s="6" customFormat="1" ht="12.75">
      <c r="A254" s="226">
        <v>37</v>
      </c>
      <c r="B254" s="205" t="s">
        <v>7</v>
      </c>
      <c r="C254" s="208">
        <v>2009</v>
      </c>
      <c r="D254" s="89" t="s">
        <v>13</v>
      </c>
      <c r="E254" s="32">
        <f t="shared" si="22"/>
        <v>80</v>
      </c>
      <c r="F254" s="74"/>
      <c r="G254" s="74"/>
      <c r="H254" s="74">
        <v>80</v>
      </c>
      <c r="I254" s="75"/>
      <c r="J254" s="75"/>
      <c r="K254" s="75"/>
      <c r="L254" s="75"/>
      <c r="M254" s="76"/>
    </row>
    <row r="255" spans="1:13" s="6" customFormat="1" ht="12.75">
      <c r="A255" s="227"/>
      <c r="B255" s="206"/>
      <c r="C255" s="209"/>
      <c r="D255" s="24" t="s">
        <v>2</v>
      </c>
      <c r="E255" s="15">
        <f t="shared" si="22"/>
        <v>4</v>
      </c>
      <c r="F255" s="78"/>
      <c r="G255" s="78"/>
      <c r="H255" s="78">
        <v>4</v>
      </c>
      <c r="I255" s="79"/>
      <c r="J255" s="79"/>
      <c r="K255" s="79"/>
      <c r="L255" s="79"/>
      <c r="M255" s="80"/>
    </row>
    <row r="256" spans="1:13" s="6" customFormat="1" ht="12.75">
      <c r="A256" s="227"/>
      <c r="B256" s="206"/>
      <c r="C256" s="209"/>
      <c r="D256" s="24" t="s">
        <v>10</v>
      </c>
      <c r="E256" s="15">
        <f t="shared" si="22"/>
        <v>76</v>
      </c>
      <c r="F256" s="78"/>
      <c r="G256" s="78"/>
      <c r="H256" s="78">
        <v>76</v>
      </c>
      <c r="I256" s="79"/>
      <c r="J256" s="79"/>
      <c r="K256" s="79"/>
      <c r="L256" s="79"/>
      <c r="M256" s="80"/>
    </row>
    <row r="257" spans="1:13" s="6" customFormat="1" ht="12.75">
      <c r="A257" s="227"/>
      <c r="B257" s="206"/>
      <c r="C257" s="209"/>
      <c r="D257" s="24" t="s">
        <v>30</v>
      </c>
      <c r="E257" s="15">
        <f t="shared" si="22"/>
        <v>0</v>
      </c>
      <c r="F257" s="78"/>
      <c r="G257" s="78"/>
      <c r="H257" s="78">
        <v>0</v>
      </c>
      <c r="I257" s="79"/>
      <c r="J257" s="79"/>
      <c r="K257" s="79"/>
      <c r="L257" s="79"/>
      <c r="M257" s="80"/>
    </row>
    <row r="258" spans="1:13" s="6" customFormat="1" ht="12.75">
      <c r="A258" s="227"/>
      <c r="B258" s="206"/>
      <c r="C258" s="209"/>
      <c r="D258" s="24" t="s">
        <v>31</v>
      </c>
      <c r="E258" s="15">
        <f t="shared" si="22"/>
        <v>0</v>
      </c>
      <c r="F258" s="81"/>
      <c r="G258" s="81"/>
      <c r="H258" s="81">
        <v>0</v>
      </c>
      <c r="I258" s="82"/>
      <c r="J258" s="82"/>
      <c r="K258" s="82"/>
      <c r="L258" s="82"/>
      <c r="M258" s="83"/>
    </row>
    <row r="259" spans="1:13" s="6" customFormat="1" ht="13.5" thickBot="1">
      <c r="A259" s="228"/>
      <c r="B259" s="207"/>
      <c r="C259" s="210"/>
      <c r="D259" s="28" t="s">
        <v>9</v>
      </c>
      <c r="E259" s="54">
        <f t="shared" si="22"/>
        <v>0</v>
      </c>
      <c r="F259" s="84"/>
      <c r="G259" s="84"/>
      <c r="H259" s="84">
        <v>0</v>
      </c>
      <c r="I259" s="85"/>
      <c r="J259" s="85"/>
      <c r="K259" s="85"/>
      <c r="L259" s="85"/>
      <c r="M259" s="86"/>
    </row>
    <row r="260" spans="1:13" s="7" customFormat="1" ht="13.5" thickBot="1">
      <c r="A260" s="236" t="s">
        <v>44</v>
      </c>
      <c r="B260" s="237"/>
      <c r="C260" s="237"/>
      <c r="D260" s="237"/>
      <c r="E260" s="237"/>
      <c r="F260" s="237"/>
      <c r="G260" s="237"/>
      <c r="H260" s="237"/>
      <c r="I260" s="237"/>
      <c r="J260" s="237"/>
      <c r="K260" s="237"/>
      <c r="L260" s="237"/>
      <c r="M260" s="238"/>
    </row>
    <row r="261" spans="1:13" s="7" customFormat="1" ht="12.75">
      <c r="A261" s="199">
        <v>38</v>
      </c>
      <c r="B261" s="205" t="s">
        <v>51</v>
      </c>
      <c r="C261" s="208">
        <v>2007</v>
      </c>
      <c r="D261" s="89" t="s">
        <v>13</v>
      </c>
      <c r="E261" s="29">
        <f aca="true" t="shared" si="23" ref="E261:E266">SUM(F261:L261)</f>
        <v>484.5</v>
      </c>
      <c r="F261" s="92">
        <v>484.5</v>
      </c>
      <c r="G261" s="75"/>
      <c r="H261" s="75"/>
      <c r="I261" s="75"/>
      <c r="J261" s="75"/>
      <c r="K261" s="75"/>
      <c r="L261" s="75"/>
      <c r="M261" s="76"/>
    </row>
    <row r="262" spans="1:13" s="7" customFormat="1" ht="12.75">
      <c r="A262" s="200"/>
      <c r="B262" s="206"/>
      <c r="C262" s="209"/>
      <c r="D262" s="24" t="s">
        <v>2</v>
      </c>
      <c r="E262" s="30">
        <f t="shared" si="23"/>
        <v>1.5</v>
      </c>
      <c r="F262" s="171">
        <v>1.5</v>
      </c>
      <c r="G262" s="79"/>
      <c r="H262" s="172"/>
      <c r="I262" s="79"/>
      <c r="J262" s="79"/>
      <c r="K262" s="79"/>
      <c r="L262" s="79"/>
      <c r="M262" s="80"/>
    </row>
    <row r="263" spans="1:13" s="7" customFormat="1" ht="12.75">
      <c r="A263" s="200"/>
      <c r="B263" s="206"/>
      <c r="C263" s="209"/>
      <c r="D263" s="24" t="s">
        <v>10</v>
      </c>
      <c r="E263" s="30">
        <f t="shared" si="23"/>
        <v>363</v>
      </c>
      <c r="F263" s="124">
        <v>363</v>
      </c>
      <c r="G263" s="79"/>
      <c r="H263" s="79"/>
      <c r="I263" s="79"/>
      <c r="J263" s="79"/>
      <c r="K263" s="79"/>
      <c r="L263" s="79"/>
      <c r="M263" s="80"/>
    </row>
    <row r="264" spans="1:13" s="7" customFormat="1" ht="12.75">
      <c r="A264" s="200"/>
      <c r="B264" s="206"/>
      <c r="C264" s="209"/>
      <c r="D264" s="24" t="s">
        <v>30</v>
      </c>
      <c r="E264" s="30">
        <f t="shared" si="23"/>
        <v>120</v>
      </c>
      <c r="F264" s="124">
        <v>120</v>
      </c>
      <c r="G264" s="79"/>
      <c r="H264" s="79"/>
      <c r="I264" s="79"/>
      <c r="J264" s="79"/>
      <c r="K264" s="79"/>
      <c r="L264" s="79"/>
      <c r="M264" s="80"/>
    </row>
    <row r="265" spans="1:13" s="7" customFormat="1" ht="12.75">
      <c r="A265" s="200"/>
      <c r="B265" s="206"/>
      <c r="C265" s="209"/>
      <c r="D265" s="24" t="s">
        <v>31</v>
      </c>
      <c r="E265" s="19">
        <f t="shared" si="23"/>
        <v>0</v>
      </c>
      <c r="F265" s="173">
        <v>0</v>
      </c>
      <c r="G265" s="82"/>
      <c r="H265" s="82"/>
      <c r="I265" s="82"/>
      <c r="J265" s="82"/>
      <c r="K265" s="82"/>
      <c r="L265" s="82"/>
      <c r="M265" s="83"/>
    </row>
    <row r="266" spans="1:13" s="7" customFormat="1" ht="13.5" thickBot="1">
      <c r="A266" s="201"/>
      <c r="B266" s="207"/>
      <c r="C266" s="210"/>
      <c r="D266" s="28" t="s">
        <v>9</v>
      </c>
      <c r="E266" s="54">
        <f t="shared" si="23"/>
        <v>0</v>
      </c>
      <c r="F266" s="100">
        <v>0</v>
      </c>
      <c r="G266" s="85"/>
      <c r="H266" s="85"/>
      <c r="I266" s="85"/>
      <c r="J266" s="85"/>
      <c r="K266" s="85"/>
      <c r="L266" s="85"/>
      <c r="M266" s="86"/>
    </row>
    <row r="267" spans="1:13" s="7" customFormat="1" ht="12.75">
      <c r="A267" s="199">
        <v>39</v>
      </c>
      <c r="B267" s="205" t="s">
        <v>49</v>
      </c>
      <c r="C267" s="208" t="s">
        <v>16</v>
      </c>
      <c r="D267" s="89" t="s">
        <v>13</v>
      </c>
      <c r="E267" s="10">
        <f aca="true" t="shared" si="24" ref="E267:E272">SUM(F267:L267)</f>
        <v>112.335</v>
      </c>
      <c r="F267" s="92">
        <v>107.335</v>
      </c>
      <c r="G267" s="74">
        <v>5</v>
      </c>
      <c r="H267" s="75"/>
      <c r="I267" s="75"/>
      <c r="J267" s="75"/>
      <c r="K267" s="75"/>
      <c r="L267" s="75"/>
      <c r="M267" s="76"/>
    </row>
    <row r="268" spans="1:13" s="7" customFormat="1" ht="12.75">
      <c r="A268" s="200"/>
      <c r="B268" s="206"/>
      <c r="C268" s="209"/>
      <c r="D268" s="24" t="s">
        <v>2</v>
      </c>
      <c r="E268" s="174">
        <f t="shared" si="24"/>
        <v>5.635</v>
      </c>
      <c r="F268" s="124">
        <v>0.635</v>
      </c>
      <c r="G268" s="78">
        <v>5</v>
      </c>
      <c r="H268" s="172"/>
      <c r="I268" s="79"/>
      <c r="J268" s="79"/>
      <c r="K268" s="79"/>
      <c r="L268" s="79"/>
      <c r="M268" s="80"/>
    </row>
    <row r="269" spans="1:13" s="7" customFormat="1" ht="12.75">
      <c r="A269" s="200"/>
      <c r="B269" s="206"/>
      <c r="C269" s="209"/>
      <c r="D269" s="24" t="s">
        <v>10</v>
      </c>
      <c r="E269" s="174">
        <f t="shared" si="24"/>
        <v>80.3</v>
      </c>
      <c r="F269" s="124">
        <v>80.3</v>
      </c>
      <c r="G269" s="78">
        <v>0</v>
      </c>
      <c r="H269" s="175"/>
      <c r="I269" s="79"/>
      <c r="J269" s="79"/>
      <c r="K269" s="79"/>
      <c r="L269" s="79"/>
      <c r="M269" s="80"/>
    </row>
    <row r="270" spans="1:13" s="7" customFormat="1" ht="12.75">
      <c r="A270" s="200"/>
      <c r="B270" s="206"/>
      <c r="C270" s="209"/>
      <c r="D270" s="24" t="s">
        <v>30</v>
      </c>
      <c r="E270" s="174">
        <f t="shared" si="24"/>
        <v>26.4</v>
      </c>
      <c r="F270" s="124">
        <v>26.4</v>
      </c>
      <c r="G270" s="78">
        <v>0</v>
      </c>
      <c r="H270" s="79"/>
      <c r="I270" s="79"/>
      <c r="J270" s="79"/>
      <c r="K270" s="79"/>
      <c r="L270" s="79"/>
      <c r="M270" s="80"/>
    </row>
    <row r="271" spans="1:13" s="7" customFormat="1" ht="12.75">
      <c r="A271" s="200"/>
      <c r="B271" s="206"/>
      <c r="C271" s="209"/>
      <c r="D271" s="24" t="s">
        <v>31</v>
      </c>
      <c r="E271" s="176">
        <f t="shared" si="24"/>
        <v>0</v>
      </c>
      <c r="F271" s="173">
        <v>0</v>
      </c>
      <c r="G271" s="81">
        <v>0</v>
      </c>
      <c r="H271" s="82"/>
      <c r="I271" s="82"/>
      <c r="J271" s="82"/>
      <c r="K271" s="82"/>
      <c r="L271" s="82"/>
      <c r="M271" s="83"/>
    </row>
    <row r="272" spans="1:13" s="7" customFormat="1" ht="13.5" thickBot="1">
      <c r="A272" s="201"/>
      <c r="B272" s="207"/>
      <c r="C272" s="210"/>
      <c r="D272" s="28" t="s">
        <v>9</v>
      </c>
      <c r="E272" s="54">
        <f t="shared" si="24"/>
        <v>0</v>
      </c>
      <c r="F272" s="84">
        <v>0</v>
      </c>
      <c r="G272" s="84">
        <v>0</v>
      </c>
      <c r="H272" s="85"/>
      <c r="I272" s="85"/>
      <c r="J272" s="85"/>
      <c r="K272" s="85"/>
      <c r="L272" s="85"/>
      <c r="M272" s="86"/>
    </row>
    <row r="273" spans="1:13" s="7" customFormat="1" ht="12.75">
      <c r="A273" s="199">
        <v>40</v>
      </c>
      <c r="B273" s="205" t="s">
        <v>56</v>
      </c>
      <c r="C273" s="208" t="s">
        <v>16</v>
      </c>
      <c r="D273" s="89" t="s">
        <v>13</v>
      </c>
      <c r="E273" s="32">
        <f aca="true" t="shared" si="25" ref="E273:E278">SUM(F273:L273)</f>
        <v>800</v>
      </c>
      <c r="F273" s="74"/>
      <c r="G273" s="74">
        <v>800</v>
      </c>
      <c r="H273" s="75"/>
      <c r="I273" s="75"/>
      <c r="J273" s="75"/>
      <c r="K273" s="75"/>
      <c r="L273" s="75"/>
      <c r="M273" s="76"/>
    </row>
    <row r="274" spans="1:13" s="7" customFormat="1" ht="12.75">
      <c r="A274" s="200"/>
      <c r="B274" s="206"/>
      <c r="C274" s="209"/>
      <c r="D274" s="24" t="s">
        <v>2</v>
      </c>
      <c r="E274" s="15">
        <f t="shared" si="25"/>
        <v>20</v>
      </c>
      <c r="F274" s="98"/>
      <c r="G274" s="78">
        <v>20</v>
      </c>
      <c r="H274" s="172"/>
      <c r="I274" s="79"/>
      <c r="J274" s="79"/>
      <c r="K274" s="79"/>
      <c r="L274" s="79"/>
      <c r="M274" s="80"/>
    </row>
    <row r="275" spans="1:13" s="7" customFormat="1" ht="12.75">
      <c r="A275" s="200"/>
      <c r="B275" s="206"/>
      <c r="C275" s="209"/>
      <c r="D275" s="24" t="s">
        <v>10</v>
      </c>
      <c r="E275" s="15">
        <f t="shared" si="25"/>
        <v>75</v>
      </c>
      <c r="F275" s="98"/>
      <c r="G275" s="98">
        <v>75</v>
      </c>
      <c r="H275" s="175"/>
      <c r="I275" s="79"/>
      <c r="J275" s="79"/>
      <c r="K275" s="79"/>
      <c r="L275" s="79"/>
      <c r="M275" s="80"/>
    </row>
    <row r="276" spans="1:13" s="7" customFormat="1" ht="12.75">
      <c r="A276" s="200"/>
      <c r="B276" s="206"/>
      <c r="C276" s="209"/>
      <c r="D276" s="24" t="s">
        <v>30</v>
      </c>
      <c r="E276" s="15">
        <f t="shared" si="25"/>
        <v>25</v>
      </c>
      <c r="F276" s="98"/>
      <c r="G276" s="78">
        <v>25</v>
      </c>
      <c r="H276" s="79"/>
      <c r="I276" s="79"/>
      <c r="J276" s="79"/>
      <c r="K276" s="79"/>
      <c r="L276" s="79"/>
      <c r="M276" s="80"/>
    </row>
    <row r="277" spans="1:13" s="7" customFormat="1" ht="12.75">
      <c r="A277" s="200"/>
      <c r="B277" s="206"/>
      <c r="C277" s="209"/>
      <c r="D277" s="24" t="s">
        <v>31</v>
      </c>
      <c r="E277" s="15">
        <f t="shared" si="25"/>
        <v>680</v>
      </c>
      <c r="F277" s="173"/>
      <c r="G277" s="81">
        <v>680</v>
      </c>
      <c r="H277" s="82"/>
      <c r="I277" s="82"/>
      <c r="J277" s="82"/>
      <c r="K277" s="82"/>
      <c r="L277" s="82"/>
      <c r="M277" s="83"/>
    </row>
    <row r="278" spans="1:13" s="7" customFormat="1" ht="13.5" thickBot="1">
      <c r="A278" s="201"/>
      <c r="B278" s="207"/>
      <c r="C278" s="210"/>
      <c r="D278" s="28" t="s">
        <v>9</v>
      </c>
      <c r="E278" s="54">
        <f t="shared" si="25"/>
        <v>0</v>
      </c>
      <c r="F278" s="84"/>
      <c r="G278" s="84">
        <v>0</v>
      </c>
      <c r="H278" s="85"/>
      <c r="I278" s="85"/>
      <c r="J278" s="85"/>
      <c r="K278" s="85"/>
      <c r="L278" s="85"/>
      <c r="M278" s="86"/>
    </row>
    <row r="279" spans="1:13" s="7" customFormat="1" ht="12.75">
      <c r="A279" s="91"/>
      <c r="B279" s="136"/>
      <c r="C279" s="137"/>
      <c r="D279" s="58"/>
      <c r="E279" s="87"/>
      <c r="F279" s="139"/>
      <c r="G279" s="139"/>
      <c r="H279" s="138"/>
      <c r="I279" s="138"/>
      <c r="J279" s="138"/>
      <c r="K279" s="138"/>
      <c r="L279" s="138"/>
      <c r="M279" s="88"/>
    </row>
    <row r="280" spans="1:13" s="7" customFormat="1" ht="12.75">
      <c r="A280" s="91"/>
      <c r="B280" s="136"/>
      <c r="C280" s="137"/>
      <c r="D280" s="58"/>
      <c r="E280" s="87"/>
      <c r="F280" s="139"/>
      <c r="G280" s="139"/>
      <c r="H280" s="138"/>
      <c r="I280" s="138"/>
      <c r="J280" s="138"/>
      <c r="K280" s="138"/>
      <c r="L280" s="138"/>
      <c r="M280" s="88"/>
    </row>
    <row r="281" spans="1:13" s="7" customFormat="1" ht="12.75">
      <c r="A281" s="91"/>
      <c r="B281" s="136"/>
      <c r="C281" s="137"/>
      <c r="D281" s="58"/>
      <c r="E281" s="87"/>
      <c r="F281" s="139"/>
      <c r="G281" s="139"/>
      <c r="H281" s="138"/>
      <c r="I281" s="138"/>
      <c r="J281" s="138"/>
      <c r="K281" s="138"/>
      <c r="L281" s="138"/>
      <c r="M281" s="88"/>
    </row>
    <row r="282" spans="1:13" s="7" customFormat="1" ht="13.5" thickBot="1">
      <c r="A282" s="91"/>
      <c r="B282" s="136"/>
      <c r="C282" s="137"/>
      <c r="D282" s="58"/>
      <c r="E282" s="87"/>
      <c r="F282" s="139"/>
      <c r="G282" s="139"/>
      <c r="H282" s="138"/>
      <c r="I282" s="138"/>
      <c r="J282" s="138"/>
      <c r="K282" s="138"/>
      <c r="L282" s="138"/>
      <c r="M282" s="88"/>
    </row>
    <row r="283" spans="1:13" s="6" customFormat="1" ht="13.5" thickBot="1">
      <c r="A283" s="236" t="s">
        <v>33</v>
      </c>
      <c r="B283" s="237"/>
      <c r="C283" s="237"/>
      <c r="D283" s="237"/>
      <c r="E283" s="237"/>
      <c r="F283" s="237"/>
      <c r="G283" s="237"/>
      <c r="H283" s="237"/>
      <c r="I283" s="237"/>
      <c r="J283" s="237"/>
      <c r="K283" s="237"/>
      <c r="L283" s="237"/>
      <c r="M283" s="238"/>
    </row>
    <row r="284" spans="1:13" s="8" customFormat="1" ht="12.75">
      <c r="A284" s="226">
        <v>41</v>
      </c>
      <c r="B284" s="205" t="s">
        <v>35</v>
      </c>
      <c r="C284" s="258">
        <v>2009</v>
      </c>
      <c r="D284" s="140" t="s">
        <v>13</v>
      </c>
      <c r="E284" s="32">
        <f aca="true" t="shared" si="26" ref="E284:E289">SUM(F284:L284)</f>
        <v>10000</v>
      </c>
      <c r="F284" s="141"/>
      <c r="G284" s="141"/>
      <c r="H284" s="141">
        <v>10000</v>
      </c>
      <c r="I284" s="149"/>
      <c r="J284" s="149"/>
      <c r="K284" s="149"/>
      <c r="L284" s="149"/>
      <c r="M284" s="142"/>
    </row>
    <row r="285" spans="1:13" s="8" customFormat="1" ht="12.75">
      <c r="A285" s="227"/>
      <c r="B285" s="206"/>
      <c r="C285" s="259"/>
      <c r="D285" s="37" t="s">
        <v>2</v>
      </c>
      <c r="E285" s="15">
        <f t="shared" si="26"/>
        <v>0</v>
      </c>
      <c r="F285" s="143"/>
      <c r="G285" s="143"/>
      <c r="H285" s="143">
        <v>0</v>
      </c>
      <c r="I285" s="126"/>
      <c r="J285" s="126"/>
      <c r="K285" s="126"/>
      <c r="L285" s="126"/>
      <c r="M285" s="144"/>
    </row>
    <row r="286" spans="1:13" s="8" customFormat="1" ht="12.75">
      <c r="A286" s="227"/>
      <c r="B286" s="206"/>
      <c r="C286" s="259"/>
      <c r="D286" s="37" t="s">
        <v>10</v>
      </c>
      <c r="E286" s="15">
        <f t="shared" si="26"/>
        <v>0</v>
      </c>
      <c r="F286" s="143"/>
      <c r="G286" s="143"/>
      <c r="H286" s="143">
        <v>0</v>
      </c>
      <c r="I286" s="126"/>
      <c r="J286" s="126"/>
      <c r="K286" s="126"/>
      <c r="L286" s="126"/>
      <c r="M286" s="144"/>
    </row>
    <row r="287" spans="1:13" s="8" customFormat="1" ht="12.75">
      <c r="A287" s="227"/>
      <c r="B287" s="206"/>
      <c r="C287" s="259"/>
      <c r="D287" s="37" t="s">
        <v>30</v>
      </c>
      <c r="E287" s="15">
        <f t="shared" si="26"/>
        <v>0</v>
      </c>
      <c r="F287" s="143"/>
      <c r="G287" s="143"/>
      <c r="H287" s="143">
        <v>0</v>
      </c>
      <c r="I287" s="126"/>
      <c r="J287" s="126"/>
      <c r="K287" s="126"/>
      <c r="L287" s="126"/>
      <c r="M287" s="144"/>
    </row>
    <row r="288" spans="1:13" s="8" customFormat="1" ht="12.75">
      <c r="A288" s="227"/>
      <c r="B288" s="206"/>
      <c r="C288" s="259"/>
      <c r="D288" s="37" t="s">
        <v>31</v>
      </c>
      <c r="E288" s="15">
        <f t="shared" si="26"/>
        <v>0</v>
      </c>
      <c r="F288" s="145"/>
      <c r="G288" s="145"/>
      <c r="H288" s="145">
        <v>0</v>
      </c>
      <c r="I288" s="150"/>
      <c r="J288" s="150"/>
      <c r="K288" s="150"/>
      <c r="L288" s="150"/>
      <c r="M288" s="146"/>
    </row>
    <row r="289" spans="1:13" s="8" customFormat="1" ht="13.5" thickBot="1">
      <c r="A289" s="228"/>
      <c r="B289" s="207"/>
      <c r="C289" s="260"/>
      <c r="D289" s="42" t="s">
        <v>9</v>
      </c>
      <c r="E289" s="21">
        <f t="shared" si="26"/>
        <v>10000</v>
      </c>
      <c r="F289" s="147"/>
      <c r="G289" s="147"/>
      <c r="H289" s="147">
        <v>10000</v>
      </c>
      <c r="I289" s="151"/>
      <c r="J289" s="151"/>
      <c r="K289" s="151"/>
      <c r="L289" s="151"/>
      <c r="M289" s="148"/>
    </row>
    <row r="290" spans="1:13" s="8" customFormat="1" ht="12.75" customHeight="1">
      <c r="A290" s="226">
        <v>42</v>
      </c>
      <c r="B290" s="205" t="s">
        <v>34</v>
      </c>
      <c r="C290" s="258">
        <v>2010</v>
      </c>
      <c r="D290" s="140" t="s">
        <v>13</v>
      </c>
      <c r="E290" s="32">
        <f aca="true" t="shared" si="27" ref="E290:E295">SUM(F290:L290)</f>
        <v>10000</v>
      </c>
      <c r="F290" s="141"/>
      <c r="G290" s="141"/>
      <c r="H290" s="141"/>
      <c r="I290" s="141">
        <v>10000</v>
      </c>
      <c r="J290" s="149"/>
      <c r="K290" s="149"/>
      <c r="L290" s="149"/>
      <c r="M290" s="142"/>
    </row>
    <row r="291" spans="1:13" s="8" customFormat="1" ht="12.75">
      <c r="A291" s="227"/>
      <c r="B291" s="206"/>
      <c r="C291" s="259"/>
      <c r="D291" s="37" t="s">
        <v>2</v>
      </c>
      <c r="E291" s="15">
        <f t="shared" si="27"/>
        <v>0</v>
      </c>
      <c r="F291" s="143"/>
      <c r="G291" s="143"/>
      <c r="H291" s="143"/>
      <c r="I291" s="143">
        <v>0</v>
      </c>
      <c r="J291" s="126"/>
      <c r="K291" s="126"/>
      <c r="L291" s="126"/>
      <c r="M291" s="144"/>
    </row>
    <row r="292" spans="1:13" s="8" customFormat="1" ht="12.75">
      <c r="A292" s="227"/>
      <c r="B292" s="206"/>
      <c r="C292" s="259"/>
      <c r="D292" s="37" t="s">
        <v>10</v>
      </c>
      <c r="E292" s="15">
        <f t="shared" si="27"/>
        <v>0</v>
      </c>
      <c r="F292" s="143"/>
      <c r="G292" s="143"/>
      <c r="H292" s="143"/>
      <c r="I292" s="143">
        <v>0</v>
      </c>
      <c r="J292" s="126"/>
      <c r="K292" s="126"/>
      <c r="L292" s="126"/>
      <c r="M292" s="144"/>
    </row>
    <row r="293" spans="1:13" s="8" customFormat="1" ht="12.75">
      <c r="A293" s="227"/>
      <c r="B293" s="206"/>
      <c r="C293" s="259"/>
      <c r="D293" s="37" t="s">
        <v>30</v>
      </c>
      <c r="E293" s="15">
        <f t="shared" si="27"/>
        <v>0</v>
      </c>
      <c r="F293" s="143"/>
      <c r="G293" s="143"/>
      <c r="H293" s="143"/>
      <c r="I293" s="143">
        <v>0</v>
      </c>
      <c r="J293" s="126"/>
      <c r="K293" s="126"/>
      <c r="L293" s="126"/>
      <c r="M293" s="144"/>
    </row>
    <row r="294" spans="1:13" s="8" customFormat="1" ht="12.75">
      <c r="A294" s="227"/>
      <c r="B294" s="206"/>
      <c r="C294" s="259"/>
      <c r="D294" s="37" t="s">
        <v>31</v>
      </c>
      <c r="E294" s="15">
        <f t="shared" si="27"/>
        <v>0</v>
      </c>
      <c r="F294" s="145"/>
      <c r="G294" s="145"/>
      <c r="H294" s="145"/>
      <c r="I294" s="145">
        <v>0</v>
      </c>
      <c r="J294" s="150"/>
      <c r="K294" s="150"/>
      <c r="L294" s="150"/>
      <c r="M294" s="146"/>
    </row>
    <row r="295" spans="1:13" s="8" customFormat="1" ht="13.5" thickBot="1">
      <c r="A295" s="228"/>
      <c r="B295" s="207"/>
      <c r="C295" s="260"/>
      <c r="D295" s="42" t="s">
        <v>9</v>
      </c>
      <c r="E295" s="21">
        <f t="shared" si="27"/>
        <v>10000</v>
      </c>
      <c r="F295" s="147"/>
      <c r="G295" s="147"/>
      <c r="H295" s="147"/>
      <c r="I295" s="147">
        <v>10000</v>
      </c>
      <c r="J295" s="151"/>
      <c r="K295" s="151"/>
      <c r="L295" s="151"/>
      <c r="M295" s="148"/>
    </row>
    <row r="296" spans="1:13" s="9" customFormat="1" ht="7.5" customHeight="1">
      <c r="A296" s="177"/>
      <c r="B296" s="136"/>
      <c r="C296" s="178"/>
      <c r="D296" s="58"/>
      <c r="E296" s="267">
        <f aca="true" t="shared" si="28" ref="E296:M296">SUM(E168,E178,E184,E190,E196,E202,E213,E219,E225,E231,E237,E248,E254,E261,E267,E273,E284,E290)</f>
        <v>38613.035</v>
      </c>
      <c r="F296" s="267">
        <f t="shared" si="28"/>
        <v>1533.435</v>
      </c>
      <c r="G296" s="267">
        <f t="shared" si="28"/>
        <v>1489.6</v>
      </c>
      <c r="H296" s="267">
        <f t="shared" si="28"/>
        <v>12970</v>
      </c>
      <c r="I296" s="267">
        <f t="shared" si="28"/>
        <v>13650</v>
      </c>
      <c r="J296" s="267">
        <f t="shared" si="28"/>
        <v>2970</v>
      </c>
      <c r="K296" s="267">
        <f t="shared" si="28"/>
        <v>2000</v>
      </c>
      <c r="L296" s="267">
        <f t="shared" si="28"/>
        <v>4000</v>
      </c>
      <c r="M296" s="267">
        <f t="shared" si="28"/>
        <v>0</v>
      </c>
    </row>
    <row r="297" spans="1:13" s="9" customFormat="1" ht="7.5" customHeight="1">
      <c r="A297" s="56"/>
      <c r="B297" s="136"/>
      <c r="C297" s="178"/>
      <c r="D297" s="58"/>
      <c r="E297" s="267">
        <f aca="true" t="shared" si="29" ref="E297:M297">SUM(E169,E179,E185,E191,E197,E203,E214,E220,E226,E232,E238,E249,E255,E262,E268,E274,E285,E291)</f>
        <v>1388.035</v>
      </c>
      <c r="F297" s="267">
        <f t="shared" si="29"/>
        <v>79.735</v>
      </c>
      <c r="G297" s="267">
        <f t="shared" si="29"/>
        <v>158.3</v>
      </c>
      <c r="H297" s="267">
        <f t="shared" si="29"/>
        <v>494</v>
      </c>
      <c r="I297" s="267">
        <f t="shared" si="29"/>
        <v>207</v>
      </c>
      <c r="J297" s="267">
        <f t="shared" si="29"/>
        <v>149</v>
      </c>
      <c r="K297" s="267">
        <f t="shared" si="29"/>
        <v>100</v>
      </c>
      <c r="L297" s="267">
        <f t="shared" si="29"/>
        <v>200</v>
      </c>
      <c r="M297" s="267">
        <f t="shared" si="29"/>
        <v>0</v>
      </c>
    </row>
    <row r="298" spans="1:13" s="9" customFormat="1" ht="7.5" customHeight="1">
      <c r="A298" s="56"/>
      <c r="B298" s="136"/>
      <c r="C298" s="178"/>
      <c r="D298" s="58"/>
      <c r="E298" s="267">
        <f aca="true" t="shared" si="30" ref="E298:M298">SUM(E170,E180,E186,E192,E198,E204,E215,E221,E227,E233,E239,E250,E256,E263,E269,E275,E286,E292)</f>
        <v>14315.3</v>
      </c>
      <c r="F298" s="267">
        <f t="shared" si="30"/>
        <v>443.3</v>
      </c>
      <c r="G298" s="267">
        <f t="shared" si="30"/>
        <v>75</v>
      </c>
      <c r="H298" s="267">
        <f t="shared" si="30"/>
        <v>1976</v>
      </c>
      <c r="I298" s="267">
        <f t="shared" si="30"/>
        <v>3300</v>
      </c>
      <c r="J298" s="267">
        <f t="shared" si="30"/>
        <v>2821</v>
      </c>
      <c r="K298" s="267">
        <f t="shared" si="30"/>
        <v>1900</v>
      </c>
      <c r="L298" s="267">
        <f t="shared" si="30"/>
        <v>3800</v>
      </c>
      <c r="M298" s="267">
        <f t="shared" si="30"/>
        <v>0</v>
      </c>
    </row>
    <row r="299" spans="1:13" s="9" customFormat="1" ht="7.5" customHeight="1">
      <c r="A299" s="56"/>
      <c r="B299" s="136"/>
      <c r="C299" s="178"/>
      <c r="D299" s="58"/>
      <c r="E299" s="267">
        <f aca="true" t="shared" si="31" ref="E299:M299">SUM(E171,E181,E187,E193,E199,E205,E216,E222,E228,E234,E240,E251,E257,E264,E270,E276,E287,E293)</f>
        <v>1361.7</v>
      </c>
      <c r="F299" s="267">
        <f t="shared" si="31"/>
        <v>1010.4</v>
      </c>
      <c r="G299" s="267">
        <f t="shared" si="31"/>
        <v>351.3</v>
      </c>
      <c r="H299" s="267">
        <f t="shared" si="31"/>
        <v>0</v>
      </c>
      <c r="I299" s="267">
        <f t="shared" si="31"/>
        <v>0</v>
      </c>
      <c r="J299" s="267">
        <f t="shared" si="31"/>
        <v>0</v>
      </c>
      <c r="K299" s="267">
        <f t="shared" si="31"/>
        <v>0</v>
      </c>
      <c r="L299" s="267">
        <f t="shared" si="31"/>
        <v>0</v>
      </c>
      <c r="M299" s="267">
        <f t="shared" si="31"/>
        <v>0</v>
      </c>
    </row>
    <row r="300" spans="1:13" s="9" customFormat="1" ht="7.5" customHeight="1">
      <c r="A300" s="56"/>
      <c r="B300" s="136"/>
      <c r="C300" s="178"/>
      <c r="D300" s="58"/>
      <c r="E300" s="267">
        <f aca="true" t="shared" si="32" ref="E300:M300">SUM(E172,E182,E188,E194,E200,E206,E217,E223,E229,E235,E241,E252,E258,E265,E271,E277,E288,E294)</f>
        <v>980</v>
      </c>
      <c r="F300" s="267">
        <f t="shared" si="32"/>
        <v>0</v>
      </c>
      <c r="G300" s="267">
        <f t="shared" si="32"/>
        <v>680</v>
      </c>
      <c r="H300" s="267">
        <f t="shared" si="32"/>
        <v>300</v>
      </c>
      <c r="I300" s="267">
        <f t="shared" si="32"/>
        <v>0</v>
      </c>
      <c r="J300" s="267">
        <f t="shared" si="32"/>
        <v>0</v>
      </c>
      <c r="K300" s="267">
        <f t="shared" si="32"/>
        <v>0</v>
      </c>
      <c r="L300" s="267">
        <f t="shared" si="32"/>
        <v>0</v>
      </c>
      <c r="M300" s="267">
        <f t="shared" si="32"/>
        <v>0</v>
      </c>
    </row>
    <row r="301" spans="1:13" s="9" customFormat="1" ht="7.5" customHeight="1" thickBot="1">
      <c r="A301" s="56"/>
      <c r="B301" s="136"/>
      <c r="C301" s="178"/>
      <c r="D301" s="58"/>
      <c r="E301" s="267">
        <f aca="true" t="shared" si="33" ref="E301:M301">SUM(E173,E183,E189,E195,E201,E207,E218,E224,E230,E236,E242,E253,E259,E266,E272,E278,E289,E295)</f>
        <v>20568</v>
      </c>
      <c r="F301" s="267">
        <f t="shared" si="33"/>
        <v>0</v>
      </c>
      <c r="G301" s="267">
        <f t="shared" si="33"/>
        <v>225</v>
      </c>
      <c r="H301" s="267">
        <f t="shared" si="33"/>
        <v>10200</v>
      </c>
      <c r="I301" s="267">
        <f t="shared" si="33"/>
        <v>10143</v>
      </c>
      <c r="J301" s="267">
        <f t="shared" si="33"/>
        <v>0</v>
      </c>
      <c r="K301" s="267">
        <f t="shared" si="33"/>
        <v>0</v>
      </c>
      <c r="L301" s="267">
        <f t="shared" si="33"/>
        <v>0</v>
      </c>
      <c r="M301" s="267">
        <f t="shared" si="33"/>
        <v>0</v>
      </c>
    </row>
    <row r="302" spans="2:13" ht="13.5" thickBot="1">
      <c r="B302" s="179"/>
      <c r="C302" s="180"/>
      <c r="D302" s="181" t="s">
        <v>26</v>
      </c>
      <c r="E302" s="182">
        <f>SUM(E7,E13,E19,E25,E31,E38,E44,E50,E56,E63,E74,E80,E86,E93,E99,E109,E116,E122,E128,E134,E143,E149,E156,E162,E296)</f>
        <v>69600.63500000001</v>
      </c>
      <c r="F302" s="183">
        <f aca="true" t="shared" si="34" ref="F302:L302">SUM(F7,F13,F19,F25,F31,F38,F44,F50,F56,F63,F74,F80,F86,F93,F99,F109,F116,F122,F128,F134,F143,F149,F156,F162,F296)</f>
        <v>2401.235</v>
      </c>
      <c r="G302" s="183">
        <f t="shared" si="34"/>
        <v>13401.4</v>
      </c>
      <c r="H302" s="183">
        <f t="shared" si="34"/>
        <v>22802</v>
      </c>
      <c r="I302" s="183">
        <f t="shared" si="34"/>
        <v>17122</v>
      </c>
      <c r="J302" s="183">
        <f t="shared" si="34"/>
        <v>6694</v>
      </c>
      <c r="K302" s="183">
        <f t="shared" si="34"/>
        <v>3020</v>
      </c>
      <c r="L302" s="183">
        <f t="shared" si="34"/>
        <v>4160</v>
      </c>
      <c r="M302" s="184"/>
    </row>
    <row r="303" spans="4:13" ht="13.5" thickBot="1">
      <c r="D303" s="186" t="s">
        <v>2</v>
      </c>
      <c r="E303" s="182">
        <f aca="true" t="shared" si="35" ref="E303:L307">SUM(E8,E14,E20,E26,E32,E39,E45,E51,E57,E64,E75,E81,E87,E94,E100,E110,E117,E123,E129,E135,E144,E150,E157,E163,E297)</f>
        <v>5462.135</v>
      </c>
      <c r="F303" s="183">
        <f t="shared" si="35"/>
        <v>233.03500000000003</v>
      </c>
      <c r="G303" s="183">
        <f t="shared" si="35"/>
        <v>1350.1</v>
      </c>
      <c r="H303" s="183">
        <f t="shared" si="35"/>
        <v>1083</v>
      </c>
      <c r="I303" s="183">
        <f t="shared" si="35"/>
        <v>881</v>
      </c>
      <c r="J303" s="183">
        <f t="shared" si="35"/>
        <v>1483</v>
      </c>
      <c r="K303" s="183">
        <f t="shared" si="35"/>
        <v>172</v>
      </c>
      <c r="L303" s="183">
        <f t="shared" si="35"/>
        <v>260</v>
      </c>
      <c r="M303" s="187"/>
    </row>
    <row r="304" spans="4:13" ht="13.5" thickBot="1">
      <c r="D304" s="186" t="s">
        <v>10</v>
      </c>
      <c r="E304" s="182">
        <f t="shared" si="35"/>
        <v>20096.1</v>
      </c>
      <c r="F304" s="183">
        <f t="shared" si="35"/>
        <v>971.5999999999999</v>
      </c>
      <c r="G304" s="183">
        <f t="shared" si="35"/>
        <v>2502.5</v>
      </c>
      <c r="H304" s="183">
        <f t="shared" si="35"/>
        <v>3441</v>
      </c>
      <c r="I304" s="183">
        <f t="shared" si="35"/>
        <v>3820</v>
      </c>
      <c r="J304" s="183">
        <f t="shared" si="35"/>
        <v>3369</v>
      </c>
      <c r="K304" s="183">
        <f t="shared" si="35"/>
        <v>2092</v>
      </c>
      <c r="L304" s="183">
        <f t="shared" si="35"/>
        <v>3900</v>
      </c>
      <c r="M304" s="187"/>
    </row>
    <row r="305" spans="4:13" ht="13.5" thickBot="1">
      <c r="D305" s="186" t="s">
        <v>30</v>
      </c>
      <c r="E305" s="182">
        <f t="shared" si="35"/>
        <v>3400.4</v>
      </c>
      <c r="F305" s="183">
        <f t="shared" si="35"/>
        <v>1196.6</v>
      </c>
      <c r="G305" s="183">
        <f t="shared" si="35"/>
        <v>1268.8</v>
      </c>
      <c r="H305" s="183">
        <f t="shared" si="35"/>
        <v>350</v>
      </c>
      <c r="I305" s="183">
        <f t="shared" si="35"/>
        <v>345</v>
      </c>
      <c r="J305" s="183">
        <f t="shared" si="35"/>
        <v>197</v>
      </c>
      <c r="K305" s="183">
        <f t="shared" si="35"/>
        <v>43</v>
      </c>
      <c r="L305" s="183">
        <f t="shared" si="35"/>
        <v>0</v>
      </c>
      <c r="M305" s="187"/>
    </row>
    <row r="306" spans="4:13" ht="13.5" thickBot="1">
      <c r="D306" s="188" t="s">
        <v>31</v>
      </c>
      <c r="E306" s="182">
        <f t="shared" si="35"/>
        <v>18690</v>
      </c>
      <c r="F306" s="183">
        <f t="shared" si="35"/>
        <v>0</v>
      </c>
      <c r="G306" s="183">
        <f t="shared" si="35"/>
        <v>7395</v>
      </c>
      <c r="H306" s="183">
        <f t="shared" si="35"/>
        <v>7170</v>
      </c>
      <c r="I306" s="183">
        <f t="shared" si="35"/>
        <v>1850</v>
      </c>
      <c r="J306" s="183">
        <f t="shared" si="35"/>
        <v>1562</v>
      </c>
      <c r="K306" s="183">
        <f t="shared" si="35"/>
        <v>713</v>
      </c>
      <c r="L306" s="183">
        <f t="shared" si="35"/>
        <v>0</v>
      </c>
      <c r="M306" s="187"/>
    </row>
    <row r="307" spans="4:13" ht="13.5" thickBot="1">
      <c r="D307" s="189" t="s">
        <v>9</v>
      </c>
      <c r="E307" s="182">
        <f t="shared" si="35"/>
        <v>21952</v>
      </c>
      <c r="F307" s="183">
        <f t="shared" si="35"/>
        <v>0</v>
      </c>
      <c r="G307" s="183">
        <f t="shared" si="35"/>
        <v>885</v>
      </c>
      <c r="H307" s="183">
        <f t="shared" si="35"/>
        <v>10758</v>
      </c>
      <c r="I307" s="183">
        <f t="shared" si="35"/>
        <v>10226</v>
      </c>
      <c r="J307" s="183">
        <f t="shared" si="35"/>
        <v>83</v>
      </c>
      <c r="K307" s="183">
        <f t="shared" si="35"/>
        <v>0</v>
      </c>
      <c r="L307" s="183">
        <f t="shared" si="35"/>
        <v>0</v>
      </c>
      <c r="M307" s="190"/>
    </row>
    <row r="309" spans="1:11" ht="12.75">
      <c r="A309" s="191"/>
      <c r="B309" s="192"/>
      <c r="K309" s="191"/>
    </row>
  </sheetData>
  <mergeCells count="151">
    <mergeCell ref="C273:C278"/>
    <mergeCell ref="C261:C266"/>
    <mergeCell ref="A273:A278"/>
    <mergeCell ref="B273:B278"/>
    <mergeCell ref="B261:B266"/>
    <mergeCell ref="A261:A266"/>
    <mergeCell ref="B267:B272"/>
    <mergeCell ref="A267:A272"/>
    <mergeCell ref="C267:C272"/>
    <mergeCell ref="A260:M260"/>
    <mergeCell ref="M248:M253"/>
    <mergeCell ref="C93:C98"/>
    <mergeCell ref="B99:B104"/>
    <mergeCell ref="C99:C104"/>
    <mergeCell ref="A237:A242"/>
    <mergeCell ref="B237:B242"/>
    <mergeCell ref="C237:C242"/>
    <mergeCell ref="C168:C173"/>
    <mergeCell ref="M149:M154"/>
    <mergeCell ref="A86:A91"/>
    <mergeCell ref="A80:A85"/>
    <mergeCell ref="C254:C259"/>
    <mergeCell ref="C248:C253"/>
    <mergeCell ref="C156:C161"/>
    <mergeCell ref="A134:A139"/>
    <mergeCell ref="B134:B139"/>
    <mergeCell ref="C116:C121"/>
    <mergeCell ref="C134:C139"/>
    <mergeCell ref="C162:C167"/>
    <mergeCell ref="C213:C218"/>
    <mergeCell ref="A254:A259"/>
    <mergeCell ref="B254:B259"/>
    <mergeCell ref="A248:A253"/>
    <mergeCell ref="B248:B253"/>
    <mergeCell ref="C231:C236"/>
    <mergeCell ref="A213:A218"/>
    <mergeCell ref="B213:B218"/>
    <mergeCell ref="C225:C230"/>
    <mergeCell ref="C219:C224"/>
    <mergeCell ref="C290:C295"/>
    <mergeCell ref="A283:M283"/>
    <mergeCell ref="A284:A289"/>
    <mergeCell ref="B284:B289"/>
    <mergeCell ref="C284:C289"/>
    <mergeCell ref="A290:A295"/>
    <mergeCell ref="B290:B295"/>
    <mergeCell ref="E4:E5"/>
    <mergeCell ref="A4:A5"/>
    <mergeCell ref="C4:C5"/>
    <mergeCell ref="D4:D5"/>
    <mergeCell ref="B4:B5"/>
    <mergeCell ref="M44:M49"/>
    <mergeCell ref="M38:M43"/>
    <mergeCell ref="C13:C18"/>
    <mergeCell ref="C31:C36"/>
    <mergeCell ref="C19:C24"/>
    <mergeCell ref="C44:C49"/>
    <mergeCell ref="A2:M2"/>
    <mergeCell ref="B19:B24"/>
    <mergeCell ref="A31:A36"/>
    <mergeCell ref="A7:A12"/>
    <mergeCell ref="B7:B12"/>
    <mergeCell ref="C7:C12"/>
    <mergeCell ref="C25:C30"/>
    <mergeCell ref="A6:M6"/>
    <mergeCell ref="M4:M5"/>
    <mergeCell ref="F4:L4"/>
    <mergeCell ref="A155:M155"/>
    <mergeCell ref="A38:A43"/>
    <mergeCell ref="B38:B43"/>
    <mergeCell ref="A13:A18"/>
    <mergeCell ref="A19:A24"/>
    <mergeCell ref="B13:B18"/>
    <mergeCell ref="B31:B36"/>
    <mergeCell ref="A25:A30"/>
    <mergeCell ref="B25:B30"/>
    <mergeCell ref="C38:C43"/>
    <mergeCell ref="A50:A55"/>
    <mergeCell ref="A44:A49"/>
    <mergeCell ref="B44:B49"/>
    <mergeCell ref="B50:B55"/>
    <mergeCell ref="B56:B61"/>
    <mergeCell ref="B63:B68"/>
    <mergeCell ref="A62:M62"/>
    <mergeCell ref="M74:M79"/>
    <mergeCell ref="A56:A61"/>
    <mergeCell ref="A73:M73"/>
    <mergeCell ref="A63:A68"/>
    <mergeCell ref="C74:C79"/>
    <mergeCell ref="A74:A79"/>
    <mergeCell ref="B74:B79"/>
    <mergeCell ref="M50:M55"/>
    <mergeCell ref="C50:C55"/>
    <mergeCell ref="C63:C68"/>
    <mergeCell ref="C56:C61"/>
    <mergeCell ref="A231:A236"/>
    <mergeCell ref="B231:B236"/>
    <mergeCell ref="A190:A195"/>
    <mergeCell ref="B190:B195"/>
    <mergeCell ref="A219:A224"/>
    <mergeCell ref="B219:B224"/>
    <mergeCell ref="A225:A230"/>
    <mergeCell ref="B225:B230"/>
    <mergeCell ref="A143:A148"/>
    <mergeCell ref="A202:A207"/>
    <mergeCell ref="B202:B207"/>
    <mergeCell ref="C149:C154"/>
    <mergeCell ref="B196:B201"/>
    <mergeCell ref="A149:A154"/>
    <mergeCell ref="B149:B154"/>
    <mergeCell ref="A162:A167"/>
    <mergeCell ref="B162:B167"/>
    <mergeCell ref="A156:A161"/>
    <mergeCell ref="C202:C207"/>
    <mergeCell ref="B156:B161"/>
    <mergeCell ref="A178:A183"/>
    <mergeCell ref="C190:C195"/>
    <mergeCell ref="A184:A189"/>
    <mergeCell ref="A168:A173"/>
    <mergeCell ref="A196:A201"/>
    <mergeCell ref="C178:C183"/>
    <mergeCell ref="M168:M173"/>
    <mergeCell ref="C196:C201"/>
    <mergeCell ref="C184:C189"/>
    <mergeCell ref="B184:B189"/>
    <mergeCell ref="B178:B183"/>
    <mergeCell ref="B168:B173"/>
    <mergeCell ref="A128:A133"/>
    <mergeCell ref="C128:C133"/>
    <mergeCell ref="A92:M92"/>
    <mergeCell ref="A93:A98"/>
    <mergeCell ref="B93:B98"/>
    <mergeCell ref="A99:A104"/>
    <mergeCell ref="A115:M115"/>
    <mergeCell ref="A116:A121"/>
    <mergeCell ref="B116:B121"/>
    <mergeCell ref="C143:C148"/>
    <mergeCell ref="B122:B127"/>
    <mergeCell ref="B128:B133"/>
    <mergeCell ref="C122:C127"/>
    <mergeCell ref="B143:B148"/>
    <mergeCell ref="B80:B85"/>
    <mergeCell ref="C80:C85"/>
    <mergeCell ref="A122:A127"/>
    <mergeCell ref="A109:A114"/>
    <mergeCell ref="A108:M108"/>
    <mergeCell ref="B109:B114"/>
    <mergeCell ref="C109:C114"/>
    <mergeCell ref="M80:M85"/>
    <mergeCell ref="B86:B91"/>
    <mergeCell ref="C86:C91"/>
  </mergeCells>
  <printOptions/>
  <pageMargins left="0.5905511811023623" right="0.7874015748031497" top="0.7874015748031497" bottom="0.7874015748031497" header="0.3937007874015748" footer="0.5118110236220472"/>
  <pageSetup horizontalDpi="300" verticalDpi="300" orientation="landscape" paperSize="9" r:id="rId1"/>
  <headerFooter alignWithMargins="0">
    <oddHeader xml:space="preserve">&amp;RZałącznik do Uchwały nr XXI/103/2008 Rady Gminy  Miłkowice z dnia 12 lutego 2008 r. </oddHeader>
    <oddFooter>&amp;L&amp;"Phonetic,Standardowy"&amp;8Wieloletni Plan Inwestycyjny Gminy Miłkowice na lata 2007-2013&amp;C&amp;P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Artur</cp:lastModifiedBy>
  <cp:lastPrinted>2008-02-13T10:53:49Z</cp:lastPrinted>
  <dcterms:created xsi:type="dcterms:W3CDTF">1997-02-26T13:46:56Z</dcterms:created>
  <dcterms:modified xsi:type="dcterms:W3CDTF">2008-02-15T07:34:50Z</dcterms:modified>
  <cp:category/>
  <cp:version/>
  <cp:contentType/>
  <cp:contentStatus/>
</cp:coreProperties>
</file>