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'1'!$A$1:$F$51</definedName>
    <definedName name="_xlnm.Print_Area" localSheetId="1">'2'!$A$1:$F$41</definedName>
  </definedNames>
  <calcPr fullCalcOnLoad="1"/>
</workbook>
</file>

<file path=xl/sharedStrings.xml><?xml version="1.0" encoding="utf-8"?>
<sst xmlns="http://schemas.openxmlformats.org/spreadsheetml/2006/main" count="114" uniqueCount="75">
  <si>
    <t>Dział</t>
  </si>
  <si>
    <t>Rozdział</t>
  </si>
  <si>
    <t>§</t>
  </si>
  <si>
    <t>Treść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</si>
  <si>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</si>
  <si>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</si>
  <si>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</si>
  <si>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</si>
  <si>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</si>
  <si>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</si>
  <si>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6050</t>
  </si>
  <si>
    <t>Wydatki inwestycyjne jednostek budżetowych</t>
  </si>
  <si>
    <t>Pozostała działalność</t>
  </si>
  <si>
    <t>4260</t>
  </si>
  <si>
    <t>Zakup energii</t>
  </si>
  <si>
    <t>Różne opłaty i składki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</si>
  <si>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</si>
  <si>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</si>
  <si>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</si>
  <si>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</si>
  <si>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Zakup usług zdrowotnych</t>
  </si>
  <si>
    <t>Wydatki na zakupy inwestycyjne jednostek budżetowych</t>
  </si>
  <si>
    <t>BEZPIECZEŃSTWO PUBLICZNE I OCHRONA PRZECIWPOŻAROWA</t>
  </si>
  <si>
    <t>Ochotnicze straże pożarne</t>
  </si>
  <si>
    <t>OŚWIATA I WYCHOWANIE</t>
  </si>
  <si>
    <t>Szkoły podstawowe</t>
  </si>
  <si>
    <t>4240</t>
  </si>
  <si>
    <t>Zakup pomocy naukowych, dydaktycznych i książek</t>
  </si>
  <si>
    <t>2030</t>
  </si>
  <si>
    <t>Dotacje celowe otrzymane z budżetu państwa na realizację własnych zadań bieżących gmin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</si>
  <si>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</si>
  <si>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</si>
  <si>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</si>
  <si>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</si>
  <si>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</si>
  <si>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</si>
  <si>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</si>
  <si>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</si>
  <si>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</si>
  <si>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</si>
  <si>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</si>
  <si>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</si>
  <si>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</si>
  <si>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</si>
  <si>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</si>
  <si>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</si>
  <si>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</si>
  <si>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Obiekty sportowe</t>
  </si>
  <si>
    <t>Urząd Gminy Miłkowice</t>
  </si>
  <si>
    <t>Adaptacja zaplecza świetlicy wiejskiej w Ulesiu na kotłownię oraz modernizacja instalacji c.o.</t>
  </si>
  <si>
    <t>Zmiana sposobu użytkowania i modernizacja budynku po byłej stołówce w Miłkowicach z przeznaczeniem na bibliotekę, czytelnię internetową i świetlicę</t>
  </si>
  <si>
    <t xml:space="preserve">Zwiększenie </t>
  </si>
  <si>
    <t xml:space="preserve">Zmniejszenie </t>
  </si>
  <si>
    <t>Zmniejszenie</t>
  </si>
  <si>
    <t xml:space="preserve">Wpływy z tytułu pomocy finansowej udzielanej miedzy jednostkami samorządu terytorialnego na dofinansowanie własnych zadań inwestycyjnych i zakupów inwestycyjnych </t>
  </si>
  <si>
    <t>Szkoła Podstawowa w Rzeszotarach</t>
  </si>
  <si>
    <t>2710</t>
  </si>
  <si>
    <t>Wpływy z tytułu pomocy finansowej udzielanej między jednostkami samorządu terytorialnego na dofinansowanie własnych zadań bieżących</t>
  </si>
  <si>
    <t>dotacja od Wojewody Dolnośląskiego pismo KO-WO-0341/24D/2009 z dnia 19.10.2009r. na wyprawkę szkolną</t>
  </si>
  <si>
    <t>ZMIANA PLANU DOCHODÓW GMINY MIŁKOWICE NA ROK 2010</t>
  </si>
  <si>
    <t>ZMIANA PLANU WYDATKÓW GMINY MIŁKOWICE NA ROK 2010</t>
  </si>
  <si>
    <t>Remont świetlicy w Gniewomirowicach (planowane dofinansowanie z Urz.Marszałkowskiego z programu Dolnośląska Odnowa Wsi)</t>
  </si>
  <si>
    <t>Wyposażenie świetlicy wiejskiej w Miłkowicach (planowane dofinansowanie w ramach PROW 2007-2013 Oś 4 Leader)</t>
  </si>
  <si>
    <t>Szkolno-Gimnazjalny Zespół Szkół Miłkowice</t>
  </si>
  <si>
    <t>fundusz sołecki Miłkowice (wyposażenie świetlicy wiejskiej)</t>
  </si>
  <si>
    <t>fundusz sołecki Miłkowice (utrzymanie boiska sportowego)</t>
  </si>
  <si>
    <t>Kolonie i obozy oraz inne formy wypoczynku dzieci i młodzieży szkolnej, a także szkolenia młodzieży</t>
  </si>
  <si>
    <t>Wydatki inwestycjne jednostek budżetowych</t>
  </si>
  <si>
    <t>Urząd Gminy- środki na wkład własny w realizację programu "Radosna Szkoła"</t>
  </si>
  <si>
    <t xml:space="preserve">   dotacja od Wojewody Dolnośląskiego pismo KO-WO-0341/5B/2010 z dnia 15.04.2010r. Na sfinansowanie zakupu pomocy dydaktycznych do miejsc zabaw w szkole oraz pokrycie kosztów utworzenia i modernizacji szkolnych placów zabaw</t>
  </si>
  <si>
    <t>6330</t>
  </si>
  <si>
    <t>Dotacje celowe otrzymane z samorządu województwa na inwestycje i zakupy inwestycyjne realizowane na podstawie porozumień (umów) między jednostkami samorządu terytorialnego</t>
  </si>
  <si>
    <t>Szkoła Podst. w Rzeszotarach (modernizacja)</t>
  </si>
  <si>
    <t>Szkolno-Gimnazjalny Zespół Szkół  Miłkowice</t>
  </si>
  <si>
    <t>Szkolno-Gimnazjalny Zespół Szkół(utworzenie)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</si>
</sst>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18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49" fontId="2" fillId="0" borderId="5" xfId="19" applyNumberFormat="1" applyBorder="1" applyAlignment="1">
      <alignment horizontal="center"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49" fontId="2" fillId="0" borderId="6" xfId="19" applyNumberFormat="1" applyBorder="1" applyAlignment="1">
      <alignment horizontal="center"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0" fontId="2" fillId="0" borderId="1" xfId="19" applyBorder="1" applyAlignment="1">
      <alignment vertical="center" wrapText="1"/>
      <protection/>
    </xf>
    <xf numFmtId="49" fontId="2" fillId="0" borderId="8" xfId="19" applyNumberFormat="1" applyBorder="1" applyAlignment="1">
      <alignment horizontal="center" vertical="center"/>
      <protection/>
    </xf>
    <xf numFmtId="3" fontId="2" fillId="0" borderId="8" xfId="19" applyNumberFormat="1" applyBorder="1" applyAlignment="1">
      <alignment vertic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11" fillId="0" borderId="9" xfId="19" applyFont="1" applyBorder="1" applyAlignment="1">
      <alignment horizontal="center" vertical="center"/>
      <protection/>
    </xf>
    <xf numFmtId="0" fontId="11" fillId="0" borderId="2" xfId="19" applyFont="1" applyBorder="1" applyAlignment="1">
      <alignment horizontal="center" vertical="center"/>
      <protection/>
    </xf>
    <xf numFmtId="3" fontId="9" fillId="0" borderId="8" xfId="19" applyNumberFormat="1" applyFont="1" applyBorder="1" applyAlignment="1">
      <alignment vertic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2" fillId="0" borderId="5" xfId="19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12" fillId="0" borderId="8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0" fontId="9" fillId="0" borderId="2" xfId="19" applyFont="1" applyBorder="1" applyAlignment="1">
      <alignment horizontal="center" vertical="center"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12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left" vertical="center" wrapText="1"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5" fillId="0" borderId="0" xfId="19" applyFont="1" applyBorder="1" applyAlignment="1">
      <alignment horizontal="right" vertical="center" wrapText="1"/>
      <protection/>
    </xf>
    <xf numFmtId="0" fontId="9" fillId="0" borderId="10" xfId="19" applyFont="1" applyBorder="1" applyAlignment="1">
      <alignment horizontal="center"/>
      <protection/>
    </xf>
    <xf numFmtId="0" fontId="10" fillId="0" borderId="11" xfId="19" applyFont="1" applyBorder="1" applyAlignment="1">
      <alignment horizontal="center" vertical="center"/>
      <protection/>
    </xf>
    <xf numFmtId="0" fontId="7" fillId="0" borderId="12" xfId="19" applyFont="1" applyBorder="1" applyAlignment="1">
      <alignment horizontal="center" vertical="center"/>
      <protection/>
    </xf>
    <xf numFmtId="0" fontId="2" fillId="0" borderId="10" xfId="19" applyBorder="1" applyAlignment="1">
      <alignment horizontal="center"/>
      <protection/>
    </xf>
    <xf numFmtId="49" fontId="2" fillId="0" borderId="11" xfId="19" applyNumberFormat="1" applyBorder="1" applyAlignment="1">
      <alignment horizontal="center"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5" xfId="19" applyNumberFormat="1" applyFont="1" applyBorder="1" applyAlignment="1">
      <alignment vertical="center"/>
      <protection/>
    </xf>
    <xf numFmtId="0" fontId="2" fillId="0" borderId="7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0" fontId="7" fillId="0" borderId="16" xfId="19" applyFont="1" applyBorder="1" applyAlignment="1">
      <alignment horizontal="center" vertical="center"/>
      <protection/>
    </xf>
    <xf numFmtId="4" fontId="6" fillId="0" borderId="0" xfId="19" applyNumberFormat="1" applyFont="1">
      <alignment/>
      <protection/>
    </xf>
    <xf numFmtId="0" fontId="2" fillId="0" borderId="7" xfId="19" applyBorder="1" applyAlignment="1">
      <alignment vertical="center" wrapText="1"/>
      <protection/>
    </xf>
    <xf numFmtId="0" fontId="15" fillId="0" borderId="17" xfId="19" applyFont="1" applyBorder="1" applyAlignment="1">
      <alignment horizontal="right" vertical="center" wrapText="1"/>
      <protection/>
    </xf>
    <xf numFmtId="0" fontId="2" fillId="0" borderId="8" xfId="19" applyBorder="1" applyAlignment="1">
      <alignment vertical="center"/>
      <protection/>
    </xf>
    <xf numFmtId="0" fontId="2" fillId="0" borderId="11" xfId="19" applyBorder="1" applyAlignment="1">
      <alignment horizontal="center" vertical="center"/>
      <protection/>
    </xf>
    <xf numFmtId="3" fontId="15" fillId="0" borderId="8" xfId="19" applyNumberFormat="1" applyFont="1" applyBorder="1" applyAlignment="1">
      <alignment vertical="center"/>
      <protection/>
    </xf>
    <xf numFmtId="3" fontId="2" fillId="0" borderId="7" xfId="19" applyNumberFormat="1" applyBorder="1" applyAlignment="1">
      <alignment horizontal="right" vertical="center"/>
      <protection/>
    </xf>
    <xf numFmtId="3" fontId="11" fillId="0" borderId="0" xfId="19" applyNumberFormat="1" applyFont="1" applyAlignment="1">
      <alignment vertical="center"/>
      <protection/>
    </xf>
    <xf numFmtId="0" fontId="15" fillId="0" borderId="18" xfId="19" applyFont="1" applyBorder="1" applyAlignment="1">
      <alignment horizontal="right" vertical="center" wrapText="1"/>
      <protection/>
    </xf>
    <xf numFmtId="49" fontId="9" fillId="0" borderId="19" xfId="19" applyNumberFormat="1" applyFont="1" applyBorder="1" applyAlignment="1">
      <alignment horizontal="center" vertical="center"/>
      <protection/>
    </xf>
    <xf numFmtId="3" fontId="17" fillId="0" borderId="5" xfId="19" applyNumberFormat="1" applyFont="1" applyBorder="1" applyAlignment="1">
      <alignment horizontal="center" vertical="center"/>
      <protection/>
    </xf>
    <xf numFmtId="49" fontId="2" fillId="0" borderId="12" xfId="19" applyNumberFormat="1" applyBorder="1" applyAlignment="1">
      <alignment horizontal="center" vertical="center"/>
      <protection/>
    </xf>
    <xf numFmtId="0" fontId="8" fillId="0" borderId="20" xfId="19" applyFont="1" applyBorder="1" applyAlignment="1">
      <alignment horizontal="center"/>
      <protection/>
    </xf>
    <xf numFmtId="0" fontId="11" fillId="0" borderId="20" xfId="19" applyFont="1" applyBorder="1" applyAlignment="1">
      <alignment horizontal="center" vertic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0" fontId="9" fillId="0" borderId="9" xfId="19" applyFont="1" applyBorder="1" applyAlignment="1">
      <alignment horizontal="center" vertical="center"/>
      <protection/>
    </xf>
    <xf numFmtId="0" fontId="15" fillId="0" borderId="21" xfId="19" applyFont="1" applyBorder="1" applyAlignment="1">
      <alignment horizontal="right" vertical="center" wrapText="1"/>
      <protection/>
    </xf>
    <xf numFmtId="0" fontId="16" fillId="0" borderId="22" xfId="19" applyFont="1" applyBorder="1" applyAlignment="1">
      <alignment horizontal="center" vertical="center" wrapText="1"/>
      <protection/>
    </xf>
    <xf numFmtId="0" fontId="16" fillId="0" borderId="1" xfId="19" applyFont="1" applyBorder="1" applyAlignment="1">
      <alignment horizontal="center" vertical="center" wrapText="1"/>
      <protection/>
    </xf>
    <xf numFmtId="3" fontId="16" fillId="0" borderId="22" xfId="19" applyNumberFormat="1" applyFont="1" applyBorder="1" applyAlignment="1">
      <alignment horizontal="center" vertical="center" wrapText="1"/>
      <protection/>
    </xf>
    <xf numFmtId="3" fontId="17" fillId="0" borderId="8" xfId="19" applyNumberFormat="1" applyFont="1" applyBorder="1" applyAlignment="1">
      <alignment horizontal="center" vertical="center"/>
      <protection/>
    </xf>
    <xf numFmtId="0" fontId="2" fillId="0" borderId="8" xfId="19" applyFont="1" applyBorder="1" applyAlignment="1">
      <alignment vertical="top" wrapText="1"/>
      <protection/>
    </xf>
    <xf numFmtId="49" fontId="0" fillId="0" borderId="7" xfId="19" applyNumberFormat="1" applyFont="1" applyBorder="1" applyAlignment="1">
      <alignment horizontal="center" vertical="center"/>
      <protection/>
    </xf>
    <xf numFmtId="0" fontId="0" fillId="0" borderId="7" xfId="19" applyFont="1" applyBorder="1" applyAlignment="1">
      <alignment horizontal="left" vertical="center" wrapText="1"/>
      <protection/>
    </xf>
    <xf numFmtId="3" fontId="13" fillId="0" borderId="2" xfId="19" applyNumberFormat="1" applyFont="1" applyBorder="1" applyAlignment="1">
      <alignment vertical="center"/>
      <protection/>
    </xf>
    <xf numFmtId="3" fontId="16" fillId="0" borderId="22" xfId="19" applyNumberFormat="1" applyFont="1" applyBorder="1" applyAlignment="1">
      <alignment vertical="center" wrapText="1"/>
      <protection/>
    </xf>
    <xf numFmtId="3" fontId="16" fillId="0" borderId="1" xfId="19" applyNumberFormat="1" applyFont="1" applyBorder="1" applyAlignment="1">
      <alignment horizontal="center" vertical="center" wrapText="1"/>
      <protection/>
    </xf>
    <xf numFmtId="3" fontId="16" fillId="0" borderId="11" xfId="19" applyNumberFormat="1" applyFont="1" applyBorder="1" applyAlignment="1">
      <alignment horizontal="center" vertical="center" wrapText="1"/>
      <protection/>
    </xf>
    <xf numFmtId="3" fontId="0" fillId="0" borderId="5" xfId="19" applyNumberFormat="1" applyFont="1" applyBorder="1" applyAlignment="1">
      <alignment horizontal="right" vertical="center"/>
      <protection/>
    </xf>
    <xf numFmtId="0" fontId="13" fillId="0" borderId="23" xfId="19" applyFont="1" applyBorder="1" applyAlignment="1">
      <alignment horizontal="right" vertical="center"/>
      <protection/>
    </xf>
    <xf numFmtId="0" fontId="13" fillId="0" borderId="24" xfId="19" applyFont="1" applyBorder="1" applyAlignment="1">
      <alignment horizontal="right" vertical="center"/>
      <protection/>
    </xf>
    <xf numFmtId="0" fontId="15" fillId="0" borderId="25" xfId="19" applyFont="1" applyBorder="1" applyAlignment="1">
      <alignment horizontal="right" vertical="center" wrapText="1"/>
      <protection/>
    </xf>
    <xf numFmtId="0" fontId="15" fillId="0" borderId="14" xfId="19" applyFont="1" applyBorder="1" applyAlignment="1">
      <alignment horizontal="right" vertical="center" wrapText="1"/>
      <protection/>
    </xf>
    <xf numFmtId="0" fontId="15" fillId="0" borderId="26" xfId="19" applyFont="1" applyBorder="1" applyAlignment="1">
      <alignment horizontal="center" vertical="center" wrapText="1"/>
      <protection/>
    </xf>
    <xf numFmtId="0" fontId="15" fillId="0" borderId="27" xfId="19" applyFont="1" applyBorder="1" applyAlignment="1">
      <alignment horizontal="center" vertical="center" wrapText="1"/>
      <protection/>
    </xf>
    <xf numFmtId="0" fontId="15" fillId="0" borderId="11" xfId="19" applyFont="1" applyBorder="1" applyAlignment="1">
      <alignment horizontal="right" vertical="center" wrapText="1"/>
      <protection/>
    </xf>
    <xf numFmtId="0" fontId="15" fillId="0" borderId="28" xfId="19" applyFont="1" applyBorder="1" applyAlignment="1">
      <alignment horizontal="center" vertical="center" wrapText="1"/>
      <protection/>
    </xf>
    <xf numFmtId="0" fontId="15" fillId="0" borderId="29" xfId="19" applyFont="1" applyBorder="1" applyAlignment="1">
      <alignment horizontal="center" vertical="center" wrapText="1"/>
      <protection/>
    </xf>
    <xf numFmtId="0" fontId="9" fillId="0" borderId="30" xfId="19" applyFont="1" applyBorder="1" applyAlignment="1">
      <alignment horizontal="center" vertical="center"/>
      <protection/>
    </xf>
    <xf numFmtId="0" fontId="9" fillId="0" borderId="31" xfId="19" applyFont="1" applyBorder="1" applyAlignment="1">
      <alignment horizontal="center" vertical="center"/>
      <protection/>
    </xf>
    <xf numFmtId="0" fontId="9" fillId="0" borderId="30" xfId="19" applyFont="1" applyBorder="1" applyAlignment="1">
      <alignment horizontal="center" vertical="center" wrapText="1"/>
      <protection/>
    </xf>
    <xf numFmtId="0" fontId="9" fillId="0" borderId="31" xfId="19" applyFont="1" applyBorder="1" applyAlignment="1">
      <alignment horizontal="center" vertical="center" wrapText="1"/>
      <protection/>
    </xf>
    <xf numFmtId="0" fontId="9" fillId="0" borderId="32" xfId="19" applyFont="1" applyBorder="1" applyAlignment="1">
      <alignment horizontal="center" vertical="center" wrapText="1"/>
      <protection/>
    </xf>
    <xf numFmtId="0" fontId="9" fillId="0" borderId="12" xfId="19" applyFont="1" applyBorder="1" applyAlignment="1">
      <alignment horizontal="center" vertical="center" wrapText="1"/>
      <protection/>
    </xf>
    <xf numFmtId="0" fontId="8" fillId="0" borderId="33" xfId="19" applyFont="1" applyBorder="1" applyAlignment="1">
      <alignment horizontal="center" vertical="center" wrapText="1"/>
      <protection/>
    </xf>
    <xf numFmtId="0" fontId="8" fillId="0" borderId="23" xfId="19" applyFont="1" applyBorder="1" applyAlignment="1">
      <alignment horizontal="center" vertical="center" wrapText="1"/>
      <protection/>
    </xf>
    <xf numFmtId="0" fontId="8" fillId="0" borderId="24" xfId="19" applyFont="1" applyBorder="1" applyAlignment="1">
      <alignment horizontal="center" vertical="center" wrapText="1"/>
      <protection/>
    </xf>
    <xf numFmtId="0" fontId="8" fillId="0" borderId="33" xfId="19" applyFont="1" applyBorder="1" applyAlignment="1">
      <alignment horizontal="center" vertical="center"/>
      <protection/>
    </xf>
    <xf numFmtId="0" fontId="8" fillId="0" borderId="23" xfId="19" applyFont="1" applyBorder="1" applyAlignment="1">
      <alignment horizontal="center" vertical="center"/>
      <protection/>
    </xf>
    <xf numFmtId="0" fontId="8" fillId="0" borderId="24" xfId="19" applyFont="1" applyBorder="1" applyAlignment="1">
      <alignment horizontal="center" vertical="center"/>
      <protection/>
    </xf>
    <xf numFmtId="0" fontId="9" fillId="0" borderId="32" xfId="19" applyFont="1" applyBorder="1" applyAlignment="1">
      <alignment horizontal="center" vertical="center"/>
      <protection/>
    </xf>
    <xf numFmtId="0" fontId="9" fillId="0" borderId="12" xfId="19" applyFont="1" applyBorder="1" applyAlignment="1">
      <alignment horizontal="center" vertical="center"/>
      <protection/>
    </xf>
    <xf numFmtId="0" fontId="15" fillId="0" borderId="34" xfId="19" applyFont="1" applyBorder="1" applyAlignment="1">
      <alignment horizontal="center" vertical="center" wrapText="1"/>
      <protection/>
    </xf>
    <xf numFmtId="0" fontId="15" fillId="0" borderId="12" xfId="19" applyFont="1" applyBorder="1" applyAlignment="1">
      <alignment horizontal="center" vertical="center" wrapText="1"/>
      <protection/>
    </xf>
    <xf numFmtId="0" fontId="9" fillId="0" borderId="19" xfId="19" applyFont="1" applyBorder="1" applyAlignment="1">
      <alignment horizontal="center" vertical="center" wrapText="1"/>
      <protection/>
    </xf>
    <xf numFmtId="0" fontId="9" fillId="0" borderId="21" xfId="19" applyFont="1" applyBorder="1" applyAlignment="1">
      <alignment horizontal="center" vertical="center" wrapText="1"/>
      <protection/>
    </xf>
    <xf numFmtId="0" fontId="13" fillId="0" borderId="35" xfId="19" applyFont="1" applyBorder="1" applyAlignment="1">
      <alignment horizontal="right" vertical="center"/>
      <protection/>
    </xf>
    <xf numFmtId="0" fontId="6" fillId="2" borderId="16" xfId="19" applyFont="1" applyFill="1" applyBorder="1" applyAlignment="1">
      <alignment horizontal="center" vertical="center" wrapText="1"/>
      <protection/>
    </xf>
    <xf numFmtId="0" fontId="6" fillId="2" borderId="9" xfId="19" applyFont="1" applyFill="1" applyBorder="1" applyAlignment="1">
      <alignment horizontal="center" vertical="center"/>
      <protection/>
    </xf>
    <xf numFmtId="0" fontId="6" fillId="2" borderId="36" xfId="19" applyFont="1" applyFill="1" applyBorder="1" applyAlignment="1">
      <alignment horizontal="center" vertical="center"/>
      <protection/>
    </xf>
    <xf numFmtId="0" fontId="6" fillId="2" borderId="37" xfId="19" applyFont="1" applyFill="1" applyBorder="1" applyAlignment="1">
      <alignment horizontal="center" vertical="center"/>
      <protection/>
    </xf>
    <xf numFmtId="0" fontId="6" fillId="2" borderId="16" xfId="19" applyFont="1" applyFill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9" fillId="0" borderId="38" xfId="19" applyFont="1" applyBorder="1" applyAlignment="1">
      <alignment horizontal="center" vertical="center" wrapText="1"/>
      <protection/>
    </xf>
    <xf numFmtId="0" fontId="13" fillId="0" borderId="33" xfId="19" applyFont="1" applyBorder="1" applyAlignment="1">
      <alignment horizontal="right" vertical="center"/>
      <protection/>
    </xf>
    <xf numFmtId="3" fontId="2" fillId="0" borderId="7" xfId="18" applyNumberFormat="1" applyFont="1" applyFill="1" applyBorder="1" applyAlignment="1">
      <alignment horizontal="center" vertical="center"/>
      <protection/>
    </xf>
    <xf numFmtId="3" fontId="2" fillId="0" borderId="7" xfId="18" applyNumberFormat="1" applyFont="1" applyFill="1" applyBorder="1" applyAlignment="1">
      <alignment horizontal="right" vertical="center"/>
      <protection/>
    </xf>
    <xf numFmtId="0" fontId="12" fillId="0" borderId="21" xfId="19" applyFont="1" applyBorder="1" applyAlignment="1">
      <alignment horizontal="center" vertical="center"/>
      <protection/>
    </xf>
    <xf numFmtId="3" fontId="17" fillId="0" borderId="1" xfId="19" applyNumberFormat="1" applyFont="1" applyBorder="1" applyAlignment="1">
      <alignment horizontal="center" vertical="center"/>
      <protection/>
    </xf>
    <xf numFmtId="0" fontId="10" fillId="0" borderId="26" xfId="19" applyFont="1" applyBorder="1" applyAlignment="1">
      <alignment horizontal="center" vertical="center" wrapText="1"/>
      <protection/>
    </xf>
    <xf numFmtId="0" fontId="10" fillId="0" borderId="27" xfId="19" applyFont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I83"/>
  <sheetViews>
    <sheetView showGridLines="0" zoomScale="75" zoomScaleNormal="75" workbookViewId="0" topLeftCell="A1">
      <selection activeCell="A49" sqref="A49:D49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4.75390625" style="2" customWidth="1"/>
    <col min="7" max="7" width="21.375" style="2" customWidth="1"/>
    <col min="8" max="8" width="9.25390625" style="2" bestFit="1" customWidth="1"/>
    <col min="9" max="9" width="11.625" style="2" bestFit="1" customWidth="1"/>
    <col min="10" max="16384" width="9.125" style="2" customWidth="1"/>
  </cols>
  <sheetData>
    <row r="1" ht="9" customHeight="1"/>
    <row r="2" spans="1:6" ht="17.25" customHeight="1">
      <c r="A2" s="151" t="s">
        <v>59</v>
      </c>
      <c r="B2" s="151"/>
      <c r="C2" s="151"/>
      <c r="D2" s="151"/>
      <c r="E2" s="151"/>
      <c r="F2" s="151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148" t="s">
        <v>0</v>
      </c>
      <c r="B4" s="150" t="s">
        <v>1</v>
      </c>
      <c r="C4" s="150" t="s">
        <v>2</v>
      </c>
      <c r="D4" s="150" t="s">
        <v>3</v>
      </c>
      <c r="E4" s="146" t="s">
        <v>51</v>
      </c>
      <c r="F4" s="146" t="s">
        <v>53</v>
      </c>
    </row>
    <row r="5" spans="1:6" s="4" customFormat="1" ht="15" customHeight="1" thickBot="1">
      <c r="A5" s="149"/>
      <c r="B5" s="147"/>
      <c r="C5" s="147"/>
      <c r="D5" s="147"/>
      <c r="E5" s="147"/>
      <c r="F5" s="147"/>
    </row>
    <row r="6" spans="1:6" s="6" customFormat="1" ht="7.5" customHeight="1" thickBot="1">
      <c r="A6" s="87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</row>
    <row r="7" spans="1:6" s="8" customFormat="1" ht="19.5" customHeight="1" thickBot="1">
      <c r="A7" s="100">
        <v>801</v>
      </c>
      <c r="B7" s="136" t="s">
        <v>24</v>
      </c>
      <c r="C7" s="137"/>
      <c r="D7" s="138"/>
      <c r="E7" s="7">
        <f>E8</f>
        <v>40144</v>
      </c>
      <c r="F7" s="7">
        <f>F8</f>
        <v>0</v>
      </c>
    </row>
    <row r="8" spans="1:6" s="11" customFormat="1" ht="19.5" customHeight="1">
      <c r="A8" s="39"/>
      <c r="B8" s="9">
        <v>80101</v>
      </c>
      <c r="C8" s="127" t="s">
        <v>25</v>
      </c>
      <c r="D8" s="128"/>
      <c r="E8" s="10">
        <f>E10+E11</f>
        <v>40144</v>
      </c>
      <c r="F8" s="10">
        <f>F10+F11</f>
        <v>0</v>
      </c>
    </row>
    <row r="9" spans="1:6" s="11" customFormat="1" ht="46.5" customHeight="1">
      <c r="A9" s="71"/>
      <c r="B9" s="68"/>
      <c r="C9" s="158" t="s">
        <v>69</v>
      </c>
      <c r="D9" s="158"/>
      <c r="E9" s="158"/>
      <c r="F9" s="159"/>
    </row>
    <row r="10" spans="1:6" s="15" customFormat="1" ht="25.5">
      <c r="A10" s="74"/>
      <c r="B10" s="79"/>
      <c r="C10" s="50" t="s">
        <v>28</v>
      </c>
      <c r="D10" s="89" t="s">
        <v>29</v>
      </c>
      <c r="E10" s="51">
        <v>18000</v>
      </c>
      <c r="F10" s="51"/>
    </row>
    <row r="11" spans="1:6" s="15" customFormat="1" ht="51.75" thickBot="1">
      <c r="A11" s="74"/>
      <c r="B11" s="79"/>
      <c r="C11" s="81" t="s">
        <v>70</v>
      </c>
      <c r="D11" s="80" t="s">
        <v>71</v>
      </c>
      <c r="E11" s="51">
        <v>22144</v>
      </c>
      <c r="F11" s="51"/>
    </row>
    <row r="12" spans="1:6" s="11" customFormat="1" ht="26.25" customHeight="1" hidden="1" thickBot="1">
      <c r="A12" s="71"/>
      <c r="B12" s="68"/>
      <c r="C12" s="120" t="s">
        <v>58</v>
      </c>
      <c r="D12" s="121"/>
      <c r="E12" s="107"/>
      <c r="F12" s="116"/>
    </row>
    <row r="13" spans="1:6" s="54" customFormat="1" ht="30.75" hidden="1" thickBot="1">
      <c r="A13" s="101">
        <v>900</v>
      </c>
      <c r="B13" s="36"/>
      <c r="C13" s="52"/>
      <c r="D13" s="43" t="s">
        <v>31</v>
      </c>
      <c r="E13" s="53">
        <f>E14</f>
        <v>0</v>
      </c>
      <c r="F13" s="83">
        <f>F14+F16+F19+F21+F23</f>
        <v>0</v>
      </c>
    </row>
    <row r="14" spans="1:6" s="15" customFormat="1" ht="19.5" customHeight="1" hidden="1">
      <c r="A14" s="42"/>
      <c r="B14" s="55">
        <v>90001</v>
      </c>
      <c r="C14" s="48"/>
      <c r="D14" s="49" t="s">
        <v>32</v>
      </c>
      <c r="E14" s="56">
        <f>E15</f>
        <v>0</v>
      </c>
      <c r="F14" s="56">
        <f>F15</f>
        <v>0</v>
      </c>
    </row>
    <row r="15" spans="1:6" s="15" customFormat="1" ht="18" customHeight="1" hidden="1">
      <c r="A15" s="18"/>
      <c r="B15" s="41"/>
      <c r="C15" s="41">
        <v>4260</v>
      </c>
      <c r="D15" s="27" t="s">
        <v>14</v>
      </c>
      <c r="E15" s="14"/>
      <c r="F15" s="14"/>
    </row>
    <row r="16" spans="1:6" s="15" customFormat="1" ht="19.5" customHeight="1" hidden="1">
      <c r="A16" s="18"/>
      <c r="B16" s="57">
        <v>90002</v>
      </c>
      <c r="C16" s="50"/>
      <c r="D16" s="44" t="s">
        <v>33</v>
      </c>
      <c r="E16" s="58">
        <f>E18</f>
        <v>0</v>
      </c>
      <c r="F16" s="58">
        <f>SUM(F17:F18)</f>
        <v>0</v>
      </c>
    </row>
    <row r="17" spans="1:6" s="15" customFormat="1" ht="18" customHeight="1" hidden="1">
      <c r="A17" s="18"/>
      <c r="B17" s="41"/>
      <c r="C17" s="41">
        <v>4300</v>
      </c>
      <c r="D17" s="27" t="s">
        <v>9</v>
      </c>
      <c r="E17" s="14"/>
      <c r="F17" s="14"/>
    </row>
    <row r="18" spans="1:6" s="15" customFormat="1" ht="12.75" hidden="1">
      <c r="A18" s="18"/>
      <c r="B18" s="21"/>
      <c r="C18" s="21">
        <v>6060</v>
      </c>
      <c r="D18" s="22" t="s">
        <v>21</v>
      </c>
      <c r="E18" s="17"/>
      <c r="F18" s="17"/>
    </row>
    <row r="19" spans="1:6" s="15" customFormat="1" ht="14.25" hidden="1">
      <c r="A19" s="18"/>
      <c r="B19" s="57">
        <v>90005</v>
      </c>
      <c r="C19" s="50"/>
      <c r="D19" s="44" t="s">
        <v>34</v>
      </c>
      <c r="E19" s="58">
        <f>E20</f>
        <v>0</v>
      </c>
      <c r="F19" s="58">
        <f>F20</f>
        <v>0</v>
      </c>
    </row>
    <row r="20" spans="1:6" s="15" customFormat="1" ht="18" customHeight="1" hidden="1">
      <c r="A20" s="18"/>
      <c r="B20" s="41"/>
      <c r="C20" s="41">
        <v>4430</v>
      </c>
      <c r="D20" s="27" t="s">
        <v>15</v>
      </c>
      <c r="E20" s="14"/>
      <c r="F20" s="14"/>
    </row>
    <row r="21" spans="1:6" s="15" customFormat="1" ht="19.5" customHeight="1" hidden="1">
      <c r="A21" s="18"/>
      <c r="B21" s="57">
        <v>90015</v>
      </c>
      <c r="C21" s="50"/>
      <c r="D21" s="44" t="s">
        <v>35</v>
      </c>
      <c r="E21" s="58">
        <f>E22</f>
        <v>0</v>
      </c>
      <c r="F21" s="58">
        <f>F22</f>
        <v>0</v>
      </c>
    </row>
    <row r="22" spans="1:6" s="15" customFormat="1" ht="18" customHeight="1" hidden="1">
      <c r="A22" s="18"/>
      <c r="B22" s="41"/>
      <c r="C22" s="41">
        <v>4260</v>
      </c>
      <c r="D22" s="27" t="s">
        <v>14</v>
      </c>
      <c r="E22" s="14"/>
      <c r="F22" s="14"/>
    </row>
    <row r="23" spans="1:6" s="15" customFormat="1" ht="19.5" customHeight="1" hidden="1">
      <c r="A23" s="18"/>
      <c r="B23" s="57">
        <v>90095</v>
      </c>
      <c r="C23" s="50"/>
      <c r="D23" s="44" t="s">
        <v>12</v>
      </c>
      <c r="E23" s="58">
        <f>E24</f>
        <v>0</v>
      </c>
      <c r="F23" s="58">
        <f>F24</f>
        <v>0</v>
      </c>
    </row>
    <row r="24" spans="1:6" s="15" customFormat="1" ht="18" customHeight="1" hidden="1" thickBot="1">
      <c r="A24" s="12"/>
      <c r="B24" s="41"/>
      <c r="C24" s="41">
        <v>4300</v>
      </c>
      <c r="D24" s="27" t="s">
        <v>9</v>
      </c>
      <c r="E24" s="14"/>
      <c r="F24" s="14"/>
    </row>
    <row r="25" spans="1:6" s="54" customFormat="1" ht="21.75" customHeight="1" hidden="1" thickBot="1">
      <c r="A25" s="101">
        <v>921</v>
      </c>
      <c r="B25" s="133" t="s">
        <v>36</v>
      </c>
      <c r="C25" s="134"/>
      <c r="D25" s="135"/>
      <c r="E25" s="53">
        <f>E26+E36</f>
        <v>0</v>
      </c>
      <c r="F25" s="83">
        <f>F26+F36+F42</f>
        <v>0</v>
      </c>
    </row>
    <row r="26" spans="1:6" s="15" customFormat="1" ht="19.5" customHeight="1" hidden="1">
      <c r="A26" s="74"/>
      <c r="B26" s="46">
        <v>92109</v>
      </c>
      <c r="C26" s="129" t="s">
        <v>37</v>
      </c>
      <c r="D26" s="130"/>
      <c r="E26" s="29">
        <f>E27</f>
        <v>0</v>
      </c>
      <c r="F26" s="29">
        <f>F29</f>
        <v>0</v>
      </c>
    </row>
    <row r="27" spans="1:6" s="15" customFormat="1" ht="38.25" hidden="1">
      <c r="A27" s="74"/>
      <c r="B27" s="78"/>
      <c r="C27" s="81" t="s">
        <v>56</v>
      </c>
      <c r="D27" s="80" t="s">
        <v>57</v>
      </c>
      <c r="E27" s="29">
        <f>E28+E31</f>
        <v>0</v>
      </c>
      <c r="F27" s="29"/>
    </row>
    <row r="28" spans="1:6" s="11" customFormat="1" ht="38.25" hidden="1">
      <c r="A28" s="71"/>
      <c r="B28" s="68"/>
      <c r="C28" s="69"/>
      <c r="D28" s="96" t="s">
        <v>61</v>
      </c>
      <c r="E28" s="108"/>
      <c r="F28" s="106"/>
    </row>
    <row r="29" spans="1:6" s="15" customFormat="1" ht="39.75" customHeight="1" hidden="1">
      <c r="A29" s="74"/>
      <c r="B29" s="79"/>
      <c r="C29" s="84">
        <v>6300</v>
      </c>
      <c r="D29" s="110" t="s">
        <v>54</v>
      </c>
      <c r="E29" s="29"/>
      <c r="F29" s="29"/>
    </row>
    <row r="30" spans="1:6" s="11" customFormat="1" ht="25.5" hidden="1">
      <c r="A30" s="71"/>
      <c r="B30" s="68"/>
      <c r="C30" s="69"/>
      <c r="D30" s="96" t="s">
        <v>49</v>
      </c>
      <c r="E30" s="114"/>
      <c r="F30" s="106"/>
    </row>
    <row r="31" spans="1:6" s="11" customFormat="1" ht="39" hidden="1" thickBot="1">
      <c r="A31" s="71"/>
      <c r="B31" s="68"/>
      <c r="C31" s="69"/>
      <c r="D31" s="70" t="s">
        <v>62</v>
      </c>
      <c r="E31" s="115"/>
      <c r="F31" s="107"/>
    </row>
    <row r="32" spans="1:6" s="15" customFormat="1" ht="12" customHeight="1" hidden="1">
      <c r="A32" s="74"/>
      <c r="B32" s="30"/>
      <c r="C32" s="31"/>
      <c r="D32" s="32"/>
      <c r="E32" s="33"/>
      <c r="F32" s="33"/>
    </row>
    <row r="33" spans="1:6" s="6" customFormat="1" ht="7.5" customHeight="1" hidden="1">
      <c r="A33" s="34">
        <v>1</v>
      </c>
      <c r="B33" s="34">
        <v>2</v>
      </c>
      <c r="C33" s="73">
        <v>3</v>
      </c>
      <c r="D33" s="34">
        <v>4</v>
      </c>
      <c r="E33" s="34">
        <v>5</v>
      </c>
      <c r="F33" s="34">
        <v>6</v>
      </c>
    </row>
    <row r="34" spans="1:6" s="15" customFormat="1" ht="28.5" customHeight="1" hidden="1">
      <c r="A34" s="74"/>
      <c r="B34" s="79"/>
      <c r="C34" s="76" t="s">
        <v>38</v>
      </c>
      <c r="D34" s="22" t="s">
        <v>39</v>
      </c>
      <c r="E34" s="23"/>
      <c r="F34" s="23"/>
    </row>
    <row r="35" spans="1:6" s="15" customFormat="1" ht="16.5" customHeight="1" hidden="1">
      <c r="A35" s="74"/>
      <c r="B35" s="79"/>
      <c r="C35" s="77" t="s">
        <v>10</v>
      </c>
      <c r="D35" s="22" t="s">
        <v>11</v>
      </c>
      <c r="E35" s="17"/>
      <c r="F35" s="17"/>
    </row>
    <row r="36" spans="1:6" s="15" customFormat="1" ht="19.5" customHeight="1" hidden="1">
      <c r="A36" s="74"/>
      <c r="B36" s="57">
        <v>92116</v>
      </c>
      <c r="C36" s="131" t="s">
        <v>40</v>
      </c>
      <c r="D36" s="132"/>
      <c r="E36" s="51">
        <f>SUM(E37:E40)</f>
        <v>0</v>
      </c>
      <c r="F36" s="51">
        <f>F38</f>
        <v>0</v>
      </c>
    </row>
    <row r="37" spans="1:6" s="15" customFormat="1" ht="38.25" hidden="1">
      <c r="A37" s="74"/>
      <c r="B37" s="78"/>
      <c r="C37" s="75" t="s">
        <v>16</v>
      </c>
      <c r="D37" s="27" t="s">
        <v>17</v>
      </c>
      <c r="E37" s="14"/>
      <c r="F37" s="14"/>
    </row>
    <row r="38" spans="1:6" s="15" customFormat="1" ht="51" hidden="1">
      <c r="A38" s="74"/>
      <c r="B38" s="79"/>
      <c r="C38" s="84">
        <v>6300</v>
      </c>
      <c r="D38" s="80" t="s">
        <v>54</v>
      </c>
      <c r="E38" s="51"/>
      <c r="F38" s="51"/>
    </row>
    <row r="39" spans="1:6" s="11" customFormat="1" ht="27.75" customHeight="1" hidden="1">
      <c r="A39" s="71"/>
      <c r="B39" s="68"/>
      <c r="C39" s="69"/>
      <c r="D39" s="122" t="s">
        <v>50</v>
      </c>
      <c r="E39" s="122"/>
      <c r="F39" s="123"/>
    </row>
    <row r="40" spans="1:6" s="15" customFormat="1" ht="25.5" hidden="1">
      <c r="A40" s="74"/>
      <c r="B40" s="79"/>
      <c r="C40" s="76" t="s">
        <v>38</v>
      </c>
      <c r="D40" s="22" t="s">
        <v>39</v>
      </c>
      <c r="E40" s="23"/>
      <c r="F40" s="23"/>
    </row>
    <row r="41" spans="1:6" s="15" customFormat="1" ht="16.5" customHeight="1" hidden="1">
      <c r="A41" s="74"/>
      <c r="B41" s="79"/>
      <c r="C41" s="77" t="s">
        <v>10</v>
      </c>
      <c r="D41" s="22" t="s">
        <v>11</v>
      </c>
      <c r="E41" s="17"/>
      <c r="F41" s="17"/>
    </row>
    <row r="42" spans="1:6" s="15" customFormat="1" ht="19.5" customHeight="1" hidden="1">
      <c r="A42" s="74"/>
      <c r="B42" s="57">
        <v>92120</v>
      </c>
      <c r="C42" s="99"/>
      <c r="D42" s="44" t="s">
        <v>41</v>
      </c>
      <c r="E42" s="58">
        <f>E43</f>
        <v>0</v>
      </c>
      <c r="F42" s="58">
        <f>F43</f>
        <v>0</v>
      </c>
    </row>
    <row r="43" spans="1:6" s="15" customFormat="1" ht="21.75" customHeight="1" hidden="1" thickBot="1">
      <c r="A43" s="74"/>
      <c r="B43" s="79"/>
      <c r="C43" s="92">
        <v>4300</v>
      </c>
      <c r="D43" s="27" t="s">
        <v>9</v>
      </c>
      <c r="E43" s="14"/>
      <c r="F43" s="14"/>
    </row>
    <row r="44" spans="1:6" s="54" customFormat="1" ht="24" customHeight="1" hidden="1" thickBot="1">
      <c r="A44" s="35">
        <v>926</v>
      </c>
      <c r="B44" s="104"/>
      <c r="C44" s="52"/>
      <c r="D44" s="43" t="s">
        <v>42</v>
      </c>
      <c r="E44" s="53">
        <f>E45+E50</f>
        <v>0</v>
      </c>
      <c r="F44" s="53">
        <f>F45+F50+F54</f>
        <v>0</v>
      </c>
    </row>
    <row r="45" spans="1:6" s="15" customFormat="1" ht="19.5" customHeight="1" hidden="1">
      <c r="A45" s="40"/>
      <c r="B45" s="59">
        <v>92605</v>
      </c>
      <c r="C45" s="13"/>
      <c r="D45" s="60" t="s">
        <v>43</v>
      </c>
      <c r="E45" s="26">
        <f>E47</f>
        <v>0</v>
      </c>
      <c r="F45" s="26">
        <f>SUM(F46:F48)</f>
        <v>0</v>
      </c>
    </row>
    <row r="46" spans="1:6" s="15" customFormat="1" ht="25.5" hidden="1">
      <c r="A46" s="42"/>
      <c r="B46" s="47"/>
      <c r="C46" s="13" t="s">
        <v>38</v>
      </c>
      <c r="D46" s="22" t="s">
        <v>39</v>
      </c>
      <c r="E46" s="14"/>
      <c r="F46" s="14"/>
    </row>
    <row r="47" spans="1:6" s="15" customFormat="1" ht="38.25" hidden="1">
      <c r="A47" s="18"/>
      <c r="B47" s="24"/>
      <c r="C47" s="24">
        <v>2820</v>
      </c>
      <c r="D47" s="25" t="s">
        <v>44</v>
      </c>
      <c r="E47" s="23"/>
      <c r="F47" s="23"/>
    </row>
    <row r="48" spans="1:6" s="15" customFormat="1" ht="28.5" customHeight="1" hidden="1" thickBot="1">
      <c r="A48" s="18"/>
      <c r="B48" s="24"/>
      <c r="C48" s="16" t="s">
        <v>13</v>
      </c>
      <c r="D48" s="22" t="s">
        <v>39</v>
      </c>
      <c r="E48" s="23"/>
      <c r="F48" s="23"/>
    </row>
    <row r="49" spans="1:9" s="61" customFormat="1" ht="27" customHeight="1" thickBot="1">
      <c r="A49" s="145" t="s">
        <v>45</v>
      </c>
      <c r="B49" s="118"/>
      <c r="C49" s="118"/>
      <c r="D49" s="119"/>
      <c r="E49" s="113">
        <f>E7</f>
        <v>40144</v>
      </c>
      <c r="F49" s="113">
        <f>F7</f>
        <v>0</v>
      </c>
      <c r="G49" s="88">
        <f>E49-F49</f>
        <v>40144</v>
      </c>
      <c r="I49" s="88"/>
    </row>
    <row r="50" spans="5:7" ht="17.25" customHeight="1">
      <c r="E50" s="62"/>
      <c r="F50" s="102"/>
      <c r="G50" s="102"/>
    </row>
    <row r="51" spans="1:7" ht="12.75">
      <c r="A51" s="63" t="s">
        <v>46</v>
      </c>
      <c r="B51" s="64"/>
      <c r="C51" s="64"/>
      <c r="E51" s="65"/>
      <c r="F51" s="66"/>
      <c r="G51" s="102"/>
    </row>
    <row r="52" spans="2:6" ht="12.75">
      <c r="B52" s="67"/>
      <c r="C52" s="64"/>
      <c r="D52" s="66"/>
      <c r="E52" s="66"/>
      <c r="F52" s="66"/>
    </row>
    <row r="53" spans="2:6" ht="12.75">
      <c r="B53" s="64"/>
      <c r="C53" s="64"/>
      <c r="D53" s="66"/>
      <c r="E53" s="66"/>
      <c r="F53" s="66"/>
    </row>
    <row r="54" spans="2:6" ht="12.75">
      <c r="B54" s="64"/>
      <c r="C54" s="64"/>
      <c r="D54" s="66"/>
      <c r="E54" s="66"/>
      <c r="F54" s="66"/>
    </row>
    <row r="55" spans="2:6" ht="12.75">
      <c r="B55" s="64"/>
      <c r="C55" s="64"/>
      <c r="D55" s="66"/>
      <c r="E55" s="66"/>
      <c r="F55" s="66"/>
    </row>
    <row r="56" spans="2:6" ht="12.75">
      <c r="B56" s="64"/>
      <c r="C56" s="64"/>
      <c r="D56" s="66"/>
      <c r="E56" s="66"/>
      <c r="F56" s="66"/>
    </row>
    <row r="57" spans="2:6" ht="12.75">
      <c r="B57" s="64"/>
      <c r="C57" s="64"/>
      <c r="D57" s="66"/>
      <c r="E57" s="66"/>
      <c r="F57" s="66"/>
    </row>
    <row r="58" spans="2:6" ht="12.75">
      <c r="B58" s="64"/>
      <c r="C58" s="64"/>
      <c r="D58" s="66"/>
      <c r="E58" s="66"/>
      <c r="F58" s="66"/>
    </row>
    <row r="59" spans="2:6" ht="12.75">
      <c r="B59" s="64"/>
      <c r="C59" s="64"/>
      <c r="D59" s="66"/>
      <c r="E59" s="66"/>
      <c r="F59" s="66"/>
    </row>
    <row r="60" spans="2:6" ht="12.75">
      <c r="B60" s="64"/>
      <c r="C60" s="64"/>
      <c r="D60" s="66"/>
      <c r="E60" s="66"/>
      <c r="F60" s="66"/>
    </row>
    <row r="61" spans="2:6" ht="12.75">
      <c r="B61" s="64"/>
      <c r="C61" s="64"/>
      <c r="D61" s="66"/>
      <c r="E61" s="66"/>
      <c r="F61" s="66"/>
    </row>
    <row r="62" spans="2:6" ht="12.75">
      <c r="B62" s="64"/>
      <c r="C62" s="64"/>
      <c r="D62" s="66"/>
      <c r="E62" s="66"/>
      <c r="F62" s="66"/>
    </row>
    <row r="63" spans="2:6" ht="12.75">
      <c r="B63" s="64"/>
      <c r="C63" s="64"/>
      <c r="D63" s="66"/>
      <c r="E63" s="66"/>
      <c r="F63" s="66"/>
    </row>
    <row r="64" spans="2:6" ht="12.75">
      <c r="B64" s="64"/>
      <c r="C64" s="64"/>
      <c r="D64" s="66"/>
      <c r="E64" s="66"/>
      <c r="F64" s="66"/>
    </row>
    <row r="65" spans="2:6" ht="12.75">
      <c r="B65" s="64"/>
      <c r="C65" s="64"/>
      <c r="D65" s="66"/>
      <c r="E65" s="66"/>
      <c r="F65" s="66"/>
    </row>
    <row r="66" spans="2:6" ht="12.75">
      <c r="B66" s="64"/>
      <c r="C66" s="64"/>
      <c r="D66" s="66"/>
      <c r="E66" s="66"/>
      <c r="F66" s="66"/>
    </row>
    <row r="67" spans="2:6" ht="12.75">
      <c r="B67" s="64"/>
      <c r="C67" s="64"/>
      <c r="D67" s="66"/>
      <c r="E67" s="66"/>
      <c r="F67" s="66"/>
    </row>
    <row r="68" spans="2:6" ht="12.75">
      <c r="B68" s="64"/>
      <c r="C68" s="64"/>
      <c r="D68" s="66"/>
      <c r="E68" s="66"/>
      <c r="F68" s="66"/>
    </row>
    <row r="69" spans="2:6" ht="12.75">
      <c r="B69" s="64"/>
      <c r="C69" s="64"/>
      <c r="D69" s="66"/>
      <c r="E69" s="66"/>
      <c r="F69" s="66"/>
    </row>
    <row r="70" spans="2:6" ht="12.75">
      <c r="B70" s="64"/>
      <c r="C70" s="64"/>
      <c r="D70" s="66"/>
      <c r="E70" s="66"/>
      <c r="F70" s="66"/>
    </row>
    <row r="71" spans="2:6" ht="12.75">
      <c r="B71" s="64"/>
      <c r="C71" s="64"/>
      <c r="D71" s="66"/>
      <c r="E71" s="66"/>
      <c r="F71" s="66"/>
    </row>
    <row r="72" spans="2:6" ht="12.75">
      <c r="B72" s="64"/>
      <c r="C72" s="64"/>
      <c r="D72" s="66"/>
      <c r="E72" s="66"/>
      <c r="F72" s="66"/>
    </row>
    <row r="73" spans="2:6" ht="12.75">
      <c r="B73" s="64"/>
      <c r="C73" s="64"/>
      <c r="D73" s="66"/>
      <c r="E73" s="66"/>
      <c r="F73" s="66"/>
    </row>
    <row r="74" spans="2:6" ht="12.75">
      <c r="B74" s="64"/>
      <c r="C74" s="64"/>
      <c r="D74" s="66"/>
      <c r="E74" s="66"/>
      <c r="F74" s="66"/>
    </row>
    <row r="75" spans="2:6" ht="12.75">
      <c r="B75" s="64"/>
      <c r="C75" s="64"/>
      <c r="D75" s="66"/>
      <c r="E75" s="66"/>
      <c r="F75" s="66"/>
    </row>
    <row r="76" spans="2:6" ht="12.75">
      <c r="B76" s="64"/>
      <c r="C76" s="64"/>
      <c r="D76" s="66"/>
      <c r="E76" s="66"/>
      <c r="F76" s="66"/>
    </row>
    <row r="77" spans="2:6" ht="12.75">
      <c r="B77" s="64"/>
      <c r="C77" s="64"/>
      <c r="D77" s="66"/>
      <c r="E77" s="66"/>
      <c r="F77" s="66"/>
    </row>
    <row r="78" spans="2:6" ht="12.75">
      <c r="B78" s="64"/>
      <c r="C78" s="64"/>
      <c r="D78" s="66"/>
      <c r="E78" s="66"/>
      <c r="F78" s="66"/>
    </row>
    <row r="79" spans="2:6" ht="12.75">
      <c r="B79" s="64"/>
      <c r="C79" s="64"/>
      <c r="D79" s="66"/>
      <c r="E79" s="66"/>
      <c r="F79" s="66"/>
    </row>
    <row r="80" spans="2:6" ht="12.75">
      <c r="B80" s="64"/>
      <c r="C80" s="64"/>
      <c r="D80" s="66"/>
      <c r="E80" s="66"/>
      <c r="F80" s="66"/>
    </row>
    <row r="81" spans="2:6" ht="12.75">
      <c r="B81" s="64"/>
      <c r="C81" s="64"/>
      <c r="D81" s="66"/>
      <c r="E81" s="66"/>
      <c r="F81" s="66"/>
    </row>
    <row r="82" spans="2:6" ht="12.75">
      <c r="B82" s="64"/>
      <c r="C82" s="64"/>
      <c r="D82" s="66"/>
      <c r="E82" s="66"/>
      <c r="F82" s="66"/>
    </row>
    <row r="83" spans="2:6" ht="12.75">
      <c r="B83" s="64"/>
      <c r="C83" s="64"/>
      <c r="D83" s="66"/>
      <c r="E83" s="66"/>
      <c r="F83" s="66"/>
    </row>
  </sheetData>
  <mergeCells count="16">
    <mergeCell ref="C9:F9"/>
    <mergeCell ref="C8:D8"/>
    <mergeCell ref="C36:D36"/>
    <mergeCell ref="A2:F2"/>
    <mergeCell ref="E4:E5"/>
    <mergeCell ref="F4:F5"/>
    <mergeCell ref="A4:A5"/>
    <mergeCell ref="B4:B5"/>
    <mergeCell ref="C4:C5"/>
    <mergeCell ref="D4:D5"/>
    <mergeCell ref="A49:D49"/>
    <mergeCell ref="C12:D12"/>
    <mergeCell ref="D39:F39"/>
    <mergeCell ref="C26:D26"/>
    <mergeCell ref="B25:D25"/>
    <mergeCell ref="B7:D7"/>
  </mergeCells>
  <printOptions horizontalCentered="1"/>
  <pageMargins left="0.35433070866141736" right="0.35433070866141736" top="0.8267716535433072" bottom="0.472440944881889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25/2010 
z dnia  29 kwietnia 2010r.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75"/>
  <sheetViews>
    <sheetView showGridLines="0" tabSelected="1" zoomScale="75" zoomScaleNormal="75" workbookViewId="0" topLeftCell="A26">
      <selection activeCell="A41" sqref="A1:F41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17.25" customHeight="1">
      <c r="A2" s="151" t="s">
        <v>60</v>
      </c>
      <c r="B2" s="151"/>
      <c r="C2" s="151"/>
      <c r="D2" s="151"/>
      <c r="E2" s="151"/>
      <c r="F2" s="151"/>
    </row>
    <row r="3" spans="1:6" ht="4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150" t="s">
        <v>0</v>
      </c>
      <c r="B4" s="150" t="s">
        <v>1</v>
      </c>
      <c r="C4" s="150" t="s">
        <v>2</v>
      </c>
      <c r="D4" s="150" t="s">
        <v>3</v>
      </c>
      <c r="E4" s="146" t="s">
        <v>51</v>
      </c>
      <c r="F4" s="146" t="s">
        <v>52</v>
      </c>
    </row>
    <row r="5" spans="1:6" s="4" customFormat="1" ht="15" customHeight="1" thickBot="1">
      <c r="A5" s="147"/>
      <c r="B5" s="147"/>
      <c r="C5" s="147"/>
      <c r="D5" s="147"/>
      <c r="E5" s="147"/>
      <c r="F5" s="147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7" s="8" customFormat="1" ht="33.75" customHeight="1" thickBot="1">
      <c r="A7" s="45">
        <v>754</v>
      </c>
      <c r="B7" s="133" t="s">
        <v>22</v>
      </c>
      <c r="C7" s="134"/>
      <c r="D7" s="135"/>
      <c r="E7" s="7">
        <f>E8</f>
        <v>500</v>
      </c>
      <c r="F7" s="7">
        <f>F8</f>
        <v>500</v>
      </c>
      <c r="G7" s="38">
        <f>E7-F7</f>
        <v>0</v>
      </c>
    </row>
    <row r="8" spans="1:6" s="11" customFormat="1" ht="21" customHeight="1">
      <c r="A8" s="71"/>
      <c r="B8" s="19">
        <v>75412</v>
      </c>
      <c r="C8" s="131" t="s">
        <v>23</v>
      </c>
      <c r="D8" s="132"/>
      <c r="E8" s="20">
        <f>E9+E10</f>
        <v>500</v>
      </c>
      <c r="F8" s="20">
        <f>F9+F10</f>
        <v>500</v>
      </c>
    </row>
    <row r="9" spans="1:6" s="15" customFormat="1" ht="18.75" customHeight="1">
      <c r="A9" s="74"/>
      <c r="B9" s="30"/>
      <c r="C9" s="50" t="s">
        <v>18</v>
      </c>
      <c r="D9" s="85" t="s">
        <v>20</v>
      </c>
      <c r="E9" s="51">
        <v>500</v>
      </c>
      <c r="F9" s="51"/>
    </row>
    <row r="10" spans="1:6" s="15" customFormat="1" ht="18.75" customHeight="1" thickBot="1">
      <c r="A10" s="74"/>
      <c r="B10" s="30"/>
      <c r="C10" s="28" t="s">
        <v>8</v>
      </c>
      <c r="D10" s="91" t="s">
        <v>9</v>
      </c>
      <c r="E10" s="29"/>
      <c r="F10" s="29">
        <v>500</v>
      </c>
    </row>
    <row r="11" spans="1:7" s="8" customFormat="1" ht="21" customHeight="1" thickBot="1">
      <c r="A11" s="45">
        <v>801</v>
      </c>
      <c r="B11" s="136" t="s">
        <v>24</v>
      </c>
      <c r="C11" s="137"/>
      <c r="D11" s="138"/>
      <c r="E11" s="7">
        <f>E12+E20</f>
        <v>62288</v>
      </c>
      <c r="F11" s="7">
        <f>F12+F20</f>
        <v>22144</v>
      </c>
      <c r="G11" s="38"/>
    </row>
    <row r="12" spans="1:6" s="11" customFormat="1" ht="20.25" customHeight="1">
      <c r="A12" s="71"/>
      <c r="B12" s="9">
        <v>80101</v>
      </c>
      <c r="C12" s="127" t="s">
        <v>25</v>
      </c>
      <c r="D12" s="128"/>
      <c r="E12" s="37">
        <f>E14+E17</f>
        <v>62288</v>
      </c>
      <c r="F12" s="37"/>
    </row>
    <row r="13" spans="1:6" s="11" customFormat="1" ht="39.75" customHeight="1">
      <c r="A13" s="71"/>
      <c r="B13" s="68"/>
      <c r="C13" s="158" t="s">
        <v>69</v>
      </c>
      <c r="D13" s="158"/>
      <c r="E13" s="158"/>
      <c r="F13" s="159"/>
    </row>
    <row r="14" spans="1:6" s="15" customFormat="1" ht="25.5">
      <c r="A14" s="74"/>
      <c r="B14" s="72"/>
      <c r="C14" s="50" t="s">
        <v>26</v>
      </c>
      <c r="D14" s="89" t="s">
        <v>27</v>
      </c>
      <c r="E14" s="51">
        <f>SUM(E15:E16)</f>
        <v>18000</v>
      </c>
      <c r="F14" s="51"/>
    </row>
    <row r="15" spans="1:6" s="11" customFormat="1" ht="18.75" customHeight="1">
      <c r="A15" s="71"/>
      <c r="B15" s="68"/>
      <c r="C15" s="69"/>
      <c r="D15" s="90" t="s">
        <v>73</v>
      </c>
      <c r="E15" s="98">
        <v>12000</v>
      </c>
      <c r="F15" s="98"/>
    </row>
    <row r="16" spans="1:6" s="11" customFormat="1" ht="18.75" customHeight="1">
      <c r="A16" s="71"/>
      <c r="B16" s="68"/>
      <c r="C16" s="69"/>
      <c r="D16" s="124" t="s">
        <v>55</v>
      </c>
      <c r="E16" s="157">
        <v>6000</v>
      </c>
      <c r="F16" s="157"/>
    </row>
    <row r="17" spans="1:6" s="15" customFormat="1" ht="19.5" customHeight="1">
      <c r="A17" s="74"/>
      <c r="B17" s="72"/>
      <c r="C17" s="81" t="s">
        <v>10</v>
      </c>
      <c r="D17" s="85" t="s">
        <v>67</v>
      </c>
      <c r="E17" s="51">
        <f>SUM(E18:E19)</f>
        <v>44288</v>
      </c>
      <c r="F17" s="51"/>
    </row>
    <row r="18" spans="1:6" s="11" customFormat="1" ht="18" customHeight="1">
      <c r="A18" s="71"/>
      <c r="B18" s="68"/>
      <c r="C18" s="69"/>
      <c r="D18" s="90" t="s">
        <v>74</v>
      </c>
      <c r="E18" s="98">
        <f>14400*2</f>
        <v>28800</v>
      </c>
      <c r="F18" s="98"/>
    </row>
    <row r="19" spans="1:6" s="11" customFormat="1" ht="18" customHeight="1">
      <c r="A19" s="71"/>
      <c r="B19" s="68"/>
      <c r="C19" s="97"/>
      <c r="D19" s="105" t="s">
        <v>72</v>
      </c>
      <c r="E19" s="98">
        <f>7744*2</f>
        <v>15488</v>
      </c>
      <c r="F19" s="109"/>
    </row>
    <row r="20" spans="1:6" s="11" customFormat="1" ht="18" customHeight="1">
      <c r="A20" s="71"/>
      <c r="B20" s="19">
        <v>80195</v>
      </c>
      <c r="C20" s="139" t="s">
        <v>12</v>
      </c>
      <c r="D20" s="140"/>
      <c r="E20" s="20"/>
      <c r="F20" s="20">
        <f>F21</f>
        <v>22144</v>
      </c>
    </row>
    <row r="21" spans="1:6" s="15" customFormat="1" ht="19.5" customHeight="1">
      <c r="A21" s="74"/>
      <c r="B21" s="72"/>
      <c r="C21" s="81" t="s">
        <v>10</v>
      </c>
      <c r="D21" s="85" t="s">
        <v>67</v>
      </c>
      <c r="E21" s="51"/>
      <c r="F21" s="51">
        <v>22144</v>
      </c>
    </row>
    <row r="22" spans="1:6" s="11" customFormat="1" ht="16.5" customHeight="1" thickBot="1">
      <c r="A22" s="71"/>
      <c r="B22" s="68"/>
      <c r="C22" s="69"/>
      <c r="D22" s="125" t="s">
        <v>68</v>
      </c>
      <c r="E22" s="125"/>
      <c r="F22" s="126"/>
    </row>
    <row r="23" spans="1:6" s="54" customFormat="1" ht="19.5" customHeight="1" thickBot="1">
      <c r="A23" s="101">
        <v>854</v>
      </c>
      <c r="B23" s="133" t="s">
        <v>30</v>
      </c>
      <c r="C23" s="134"/>
      <c r="D23" s="135"/>
      <c r="E23" s="53">
        <f>E24</f>
        <v>10000</v>
      </c>
      <c r="F23" s="83">
        <f>F24</f>
        <v>10000</v>
      </c>
    </row>
    <row r="24" spans="1:6" s="15" customFormat="1" ht="30.75" customHeight="1">
      <c r="A24" s="74"/>
      <c r="B24" s="46">
        <v>85412</v>
      </c>
      <c r="C24" s="143" t="s">
        <v>66</v>
      </c>
      <c r="D24" s="144"/>
      <c r="E24" s="29">
        <f>E25</f>
        <v>10000</v>
      </c>
      <c r="F24" s="29">
        <f>F25</f>
        <v>10000</v>
      </c>
    </row>
    <row r="25" spans="1:6" s="15" customFormat="1" ht="18.75" customHeight="1">
      <c r="A25" s="74"/>
      <c r="B25" s="72"/>
      <c r="C25" s="28" t="s">
        <v>8</v>
      </c>
      <c r="D25" s="91" t="s">
        <v>9</v>
      </c>
      <c r="E25" s="51">
        <f>SUM(E26:E28)</f>
        <v>10000</v>
      </c>
      <c r="F25" s="51">
        <f>SUM(F26:F28)</f>
        <v>10000</v>
      </c>
    </row>
    <row r="26" spans="1:6" s="11" customFormat="1" ht="16.5" customHeight="1">
      <c r="A26" s="71"/>
      <c r="B26" s="68"/>
      <c r="C26" s="69"/>
      <c r="D26" s="90" t="s">
        <v>48</v>
      </c>
      <c r="E26" s="98"/>
      <c r="F26" s="98">
        <v>10000</v>
      </c>
    </row>
    <row r="27" spans="1:6" s="11" customFormat="1" ht="16.5" customHeight="1">
      <c r="A27" s="71"/>
      <c r="B27" s="68"/>
      <c r="C27" s="69"/>
      <c r="D27" s="90" t="s">
        <v>63</v>
      </c>
      <c r="E27" s="98">
        <v>8535</v>
      </c>
      <c r="F27" s="98"/>
    </row>
    <row r="28" spans="1:6" s="11" customFormat="1" ht="16.5" customHeight="1" thickBot="1">
      <c r="A28" s="71"/>
      <c r="B28" s="68"/>
      <c r="C28" s="97"/>
      <c r="D28" s="105" t="s">
        <v>55</v>
      </c>
      <c r="E28" s="98">
        <v>1465</v>
      </c>
      <c r="F28" s="109"/>
    </row>
    <row r="29" spans="1:7" s="54" customFormat="1" ht="21" customHeight="1" thickBot="1">
      <c r="A29" s="101">
        <v>921</v>
      </c>
      <c r="B29" s="133" t="s">
        <v>36</v>
      </c>
      <c r="C29" s="134"/>
      <c r="D29" s="135"/>
      <c r="E29" s="53">
        <f>E30</f>
        <v>200</v>
      </c>
      <c r="F29" s="83">
        <f>F30</f>
        <v>200</v>
      </c>
      <c r="G29" s="95"/>
    </row>
    <row r="30" spans="1:6" s="15" customFormat="1" ht="23.25" customHeight="1">
      <c r="A30" s="42"/>
      <c r="B30" s="156">
        <v>92109</v>
      </c>
      <c r="C30" s="152" t="s">
        <v>37</v>
      </c>
      <c r="D30" s="144"/>
      <c r="E30" s="29">
        <f>E32+E33</f>
        <v>200</v>
      </c>
      <c r="F30" s="29">
        <f>F32+F33</f>
        <v>200</v>
      </c>
    </row>
    <row r="31" spans="1:6" s="11" customFormat="1" ht="14.25" customHeight="1">
      <c r="A31" s="71"/>
      <c r="B31" s="68"/>
      <c r="C31" s="97"/>
      <c r="D31" s="141" t="s">
        <v>64</v>
      </c>
      <c r="E31" s="141"/>
      <c r="F31" s="142"/>
    </row>
    <row r="32" spans="1:6" s="15" customFormat="1" ht="16.5" customHeight="1">
      <c r="A32" s="74"/>
      <c r="B32" s="79"/>
      <c r="C32" s="111" t="s">
        <v>6</v>
      </c>
      <c r="D32" s="112" t="s">
        <v>7</v>
      </c>
      <c r="E32" s="154"/>
      <c r="F32" s="154">
        <v>200</v>
      </c>
    </row>
    <row r="33" spans="1:6" s="11" customFormat="1" ht="16.5" customHeight="1" thickBot="1">
      <c r="A33" s="71"/>
      <c r="B33" s="68"/>
      <c r="C33" s="81" t="s">
        <v>8</v>
      </c>
      <c r="D33" s="80" t="s">
        <v>9</v>
      </c>
      <c r="E33" s="117">
        <v>200</v>
      </c>
      <c r="F33" s="98"/>
    </row>
    <row r="34" spans="1:7" s="54" customFormat="1" ht="21" customHeight="1" thickBot="1">
      <c r="A34" s="101">
        <v>926</v>
      </c>
      <c r="B34" s="133" t="s">
        <v>42</v>
      </c>
      <c r="C34" s="134"/>
      <c r="D34" s="135"/>
      <c r="E34" s="53">
        <f>E35</f>
        <v>5000</v>
      </c>
      <c r="F34" s="53">
        <f>F35</f>
        <v>5000</v>
      </c>
      <c r="G34" s="95">
        <f>E34-F34</f>
        <v>0</v>
      </c>
    </row>
    <row r="35" spans="1:6" s="15" customFormat="1" ht="19.5" customHeight="1">
      <c r="A35" s="74"/>
      <c r="B35" s="46">
        <v>92601</v>
      </c>
      <c r="C35" s="152" t="s">
        <v>47</v>
      </c>
      <c r="D35" s="144"/>
      <c r="E35" s="93">
        <f>SUM(E37:E40)</f>
        <v>5000</v>
      </c>
      <c r="F35" s="93">
        <f>SUM(F37:F40)</f>
        <v>5000</v>
      </c>
    </row>
    <row r="36" spans="1:6" s="11" customFormat="1" ht="15" customHeight="1">
      <c r="A36" s="71"/>
      <c r="B36" s="68"/>
      <c r="C36" s="97"/>
      <c r="D36" s="141" t="s">
        <v>65</v>
      </c>
      <c r="E36" s="141"/>
      <c r="F36" s="142"/>
    </row>
    <row r="37" spans="1:6" s="15" customFormat="1" ht="18" customHeight="1">
      <c r="A37" s="74"/>
      <c r="B37" s="79"/>
      <c r="C37" s="81" t="s">
        <v>4</v>
      </c>
      <c r="D37" s="80" t="s">
        <v>5</v>
      </c>
      <c r="E37" s="51">
        <v>2000</v>
      </c>
      <c r="F37" s="51">
        <f>F36</f>
        <v>0</v>
      </c>
    </row>
    <row r="38" spans="1:6" s="15" customFormat="1" ht="16.5" customHeight="1">
      <c r="A38" s="74"/>
      <c r="B38" s="79"/>
      <c r="C38" s="111" t="s">
        <v>6</v>
      </c>
      <c r="D38" s="112" t="s">
        <v>7</v>
      </c>
      <c r="E38" s="155">
        <v>2000</v>
      </c>
      <c r="F38" s="155"/>
    </row>
    <row r="39" spans="1:6" s="15" customFormat="1" ht="19.5" customHeight="1">
      <c r="A39" s="74"/>
      <c r="B39" s="30"/>
      <c r="C39" s="50" t="s">
        <v>18</v>
      </c>
      <c r="D39" s="82" t="s">
        <v>19</v>
      </c>
      <c r="E39" s="94">
        <v>1000</v>
      </c>
      <c r="F39" s="86"/>
    </row>
    <row r="40" spans="1:6" s="11" customFormat="1" ht="16.5" customHeight="1" thickBot="1">
      <c r="A40" s="71"/>
      <c r="B40" s="68"/>
      <c r="C40" s="81" t="s">
        <v>8</v>
      </c>
      <c r="D40" s="80" t="s">
        <v>9</v>
      </c>
      <c r="E40" s="117"/>
      <c r="F40" s="117">
        <v>5000</v>
      </c>
    </row>
    <row r="41" spans="1:8" s="61" customFormat="1" ht="22.5" customHeight="1" thickBot="1">
      <c r="A41" s="153" t="s">
        <v>45</v>
      </c>
      <c r="B41" s="118"/>
      <c r="C41" s="118"/>
      <c r="D41" s="119"/>
      <c r="E41" s="113">
        <f>E7+E11+E23+E29+E34</f>
        <v>77988</v>
      </c>
      <c r="F41" s="113">
        <f>F7+F11+F23+F29+F34</f>
        <v>37844</v>
      </c>
      <c r="G41" s="88">
        <f>E41-F41</f>
        <v>40144</v>
      </c>
      <c r="H41" s="88"/>
    </row>
    <row r="42" spans="5:7" ht="11.25" customHeight="1">
      <c r="E42" s="62"/>
      <c r="G42" s="102"/>
    </row>
    <row r="43" spans="1:8" ht="12.75">
      <c r="A43" s="63" t="s">
        <v>46</v>
      </c>
      <c r="B43" s="64"/>
      <c r="C43" s="64"/>
      <c r="E43" s="65"/>
      <c r="G43" s="88">
        <f>1!G49</f>
        <v>40144</v>
      </c>
      <c r="H43" s="102"/>
    </row>
    <row r="44" spans="2:7" ht="12.75">
      <c r="B44" s="67"/>
      <c r="C44" s="64"/>
      <c r="D44" s="66"/>
      <c r="E44" s="66"/>
      <c r="G44" s="88">
        <f>G41-G43</f>
        <v>0</v>
      </c>
    </row>
    <row r="45" spans="2:6" ht="12.75">
      <c r="B45" s="64"/>
      <c r="C45" s="64"/>
      <c r="D45" s="66"/>
      <c r="E45" s="66"/>
      <c r="F45" s="103"/>
    </row>
    <row r="46" spans="2:6" ht="12.75">
      <c r="B46" s="64"/>
      <c r="C46" s="64"/>
      <c r="D46" s="66"/>
      <c r="E46" s="66"/>
      <c r="F46" s="103"/>
    </row>
    <row r="47" spans="2:6" ht="12.75">
      <c r="B47" s="64"/>
      <c r="C47" s="64"/>
      <c r="D47" s="66"/>
      <c r="E47" s="66"/>
      <c r="F47" s="66"/>
    </row>
    <row r="48" spans="2:6" ht="12.75">
      <c r="B48" s="64"/>
      <c r="C48" s="64"/>
      <c r="D48" s="66"/>
      <c r="E48" s="66"/>
      <c r="F48" s="66"/>
    </row>
    <row r="49" spans="2:6" ht="12.75">
      <c r="B49" s="64"/>
      <c r="C49" s="64"/>
      <c r="D49" s="66"/>
      <c r="E49" s="66"/>
      <c r="F49" s="66"/>
    </row>
    <row r="50" spans="2:6" ht="12.75">
      <c r="B50" s="64"/>
      <c r="C50" s="64"/>
      <c r="D50" s="66"/>
      <c r="E50" s="66"/>
      <c r="F50" s="66"/>
    </row>
    <row r="51" spans="2:6" ht="12.75">
      <c r="B51" s="64"/>
      <c r="C51" s="64"/>
      <c r="D51" s="66"/>
      <c r="E51" s="66"/>
      <c r="F51" s="66"/>
    </row>
    <row r="52" spans="2:6" ht="12.75">
      <c r="B52" s="64"/>
      <c r="C52" s="64"/>
      <c r="D52" s="66"/>
      <c r="E52" s="66"/>
      <c r="F52" s="66"/>
    </row>
    <row r="53" spans="2:6" ht="12.75">
      <c r="B53" s="64"/>
      <c r="C53" s="64"/>
      <c r="D53" s="66"/>
      <c r="E53" s="66"/>
      <c r="F53" s="66"/>
    </row>
    <row r="54" spans="2:6" ht="12.75">
      <c r="B54" s="64"/>
      <c r="C54" s="64"/>
      <c r="D54" s="66"/>
      <c r="E54" s="66"/>
      <c r="F54" s="66"/>
    </row>
    <row r="55" spans="2:6" ht="12.75">
      <c r="B55" s="64"/>
      <c r="C55" s="64"/>
      <c r="D55" s="66"/>
      <c r="E55" s="66"/>
      <c r="F55" s="66"/>
    </row>
    <row r="56" spans="2:6" ht="12.75">
      <c r="B56" s="64"/>
      <c r="C56" s="64"/>
      <c r="D56" s="66"/>
      <c r="E56" s="66"/>
      <c r="F56" s="66"/>
    </row>
    <row r="57" spans="2:6" ht="12.75">
      <c r="B57" s="64"/>
      <c r="C57" s="64"/>
      <c r="D57" s="66"/>
      <c r="E57" s="66"/>
      <c r="F57" s="66"/>
    </row>
    <row r="58" spans="2:6" ht="12.75">
      <c r="B58" s="64"/>
      <c r="C58" s="64"/>
      <c r="D58" s="66"/>
      <c r="E58" s="66"/>
      <c r="F58" s="66"/>
    </row>
    <row r="59" spans="2:6" ht="12.75">
      <c r="B59" s="64"/>
      <c r="C59" s="64"/>
      <c r="D59" s="66"/>
      <c r="E59" s="66"/>
      <c r="F59" s="66"/>
    </row>
    <row r="60" spans="2:6" ht="12.75">
      <c r="B60" s="64"/>
      <c r="C60" s="64"/>
      <c r="D60" s="66"/>
      <c r="E60" s="66"/>
      <c r="F60" s="66"/>
    </row>
    <row r="61" spans="2:6" ht="12.75">
      <c r="B61" s="64"/>
      <c r="C61" s="64"/>
      <c r="D61" s="66"/>
      <c r="E61" s="66"/>
      <c r="F61" s="66"/>
    </row>
    <row r="62" spans="2:6" ht="12.75">
      <c r="B62" s="64"/>
      <c r="C62" s="64"/>
      <c r="D62" s="66"/>
      <c r="E62" s="66"/>
      <c r="F62" s="66"/>
    </row>
    <row r="63" spans="2:6" ht="12.75">
      <c r="B63" s="64"/>
      <c r="C63" s="64"/>
      <c r="D63" s="66"/>
      <c r="E63" s="66"/>
      <c r="F63" s="66"/>
    </row>
    <row r="64" spans="2:6" ht="12.75">
      <c r="B64" s="64"/>
      <c r="C64" s="64"/>
      <c r="D64" s="66"/>
      <c r="E64" s="66"/>
      <c r="F64" s="66"/>
    </row>
    <row r="65" spans="2:6" ht="12.75">
      <c r="B65" s="64"/>
      <c r="C65" s="64"/>
      <c r="D65" s="66"/>
      <c r="E65" s="66"/>
      <c r="F65" s="66"/>
    </row>
    <row r="66" spans="2:6" ht="12.75">
      <c r="B66" s="64"/>
      <c r="C66" s="64"/>
      <c r="D66" s="66"/>
      <c r="E66" s="66"/>
      <c r="F66" s="66"/>
    </row>
    <row r="67" spans="2:6" ht="12.75">
      <c r="B67" s="64"/>
      <c r="C67" s="64"/>
      <c r="D67" s="66"/>
      <c r="E67" s="66"/>
      <c r="F67" s="66"/>
    </row>
    <row r="68" spans="2:6" ht="12.75">
      <c r="B68" s="64"/>
      <c r="C68" s="64"/>
      <c r="D68" s="66"/>
      <c r="E68" s="66"/>
      <c r="F68" s="66"/>
    </row>
    <row r="69" spans="2:6" ht="12.75">
      <c r="B69" s="64"/>
      <c r="C69" s="64"/>
      <c r="D69" s="66"/>
      <c r="E69" s="66"/>
      <c r="F69" s="66"/>
    </row>
    <row r="70" spans="2:6" ht="12.75">
      <c r="B70" s="64"/>
      <c r="C70" s="64"/>
      <c r="D70" s="66"/>
      <c r="E70" s="66"/>
      <c r="F70" s="66"/>
    </row>
    <row r="71" spans="2:6" ht="12.75">
      <c r="B71" s="64"/>
      <c r="C71" s="64"/>
      <c r="D71" s="66"/>
      <c r="E71" s="66"/>
      <c r="F71" s="66"/>
    </row>
    <row r="72" spans="2:6" ht="12.75">
      <c r="B72" s="64"/>
      <c r="C72" s="64"/>
      <c r="D72" s="66"/>
      <c r="E72" s="66"/>
      <c r="F72" s="66"/>
    </row>
    <row r="73" spans="2:6" ht="12.75">
      <c r="B73" s="64"/>
      <c r="C73" s="64"/>
      <c r="D73" s="66"/>
      <c r="E73" s="66"/>
      <c r="F73" s="66"/>
    </row>
    <row r="74" spans="2:6" ht="12.75">
      <c r="B74" s="64"/>
      <c r="C74" s="64"/>
      <c r="D74" s="66"/>
      <c r="E74" s="66"/>
      <c r="F74" s="66"/>
    </row>
    <row r="75" spans="2:6" ht="12.75">
      <c r="B75" s="64"/>
      <c r="C75" s="64"/>
      <c r="D75" s="66"/>
      <c r="E75" s="66"/>
      <c r="F75" s="66"/>
    </row>
  </sheetData>
  <mergeCells count="23">
    <mergeCell ref="D31:F31"/>
    <mergeCell ref="D36:F36"/>
    <mergeCell ref="B23:D23"/>
    <mergeCell ref="C24:D24"/>
    <mergeCell ref="B11:D11"/>
    <mergeCell ref="C12:D12"/>
    <mergeCell ref="D22:F22"/>
    <mergeCell ref="C8:D8"/>
    <mergeCell ref="C20:D20"/>
    <mergeCell ref="C13:F13"/>
    <mergeCell ref="A41:D41"/>
    <mergeCell ref="C35:D35"/>
    <mergeCell ref="B34:D34"/>
    <mergeCell ref="B7:D7"/>
    <mergeCell ref="E4:E5"/>
    <mergeCell ref="D4:D5"/>
    <mergeCell ref="C4:C5"/>
    <mergeCell ref="B4:B5"/>
    <mergeCell ref="A2:F2"/>
    <mergeCell ref="F4:F5"/>
    <mergeCell ref="A4:A5"/>
    <mergeCell ref="B29:D29"/>
    <mergeCell ref="C30:D30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25/2010
z dnia 29 kwietnia 2010r.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2010-04-29T10:10:56Z</cp:lastPrinted>
  <dcterms:created xsi:type="dcterms:W3CDTF">2008-02-21T12:21:20Z</dcterms:created>
  <dcterms:modified xsi:type="dcterms:W3CDTF">2010-04-29T10:11:00Z</dcterms:modified>
  <cp:category/>
  <cp:version/>
  <cp:contentType/>
  <cp:contentStatus/>
</cp:coreProperties>
</file>