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970" activeTab="0"/>
  </bookViews>
  <sheets>
    <sheet name="WPI" sheetId="1" r:id="rId1"/>
    <sheet name="Arkusz3" sheetId="2" r:id="rId2"/>
    <sheet name="Arkusz4" sheetId="3" r:id="rId3"/>
  </sheets>
  <definedNames>
    <definedName name="_xlnm.Print_Titles" localSheetId="0">'WPI'!$4:$5</definedName>
  </definedNames>
  <calcPr fullCalcOnLoad="1"/>
</workbook>
</file>

<file path=xl/sharedStrings.xml><?xml version="1.0" encoding="utf-8"?>
<sst xmlns="http://schemas.openxmlformats.org/spreadsheetml/2006/main" count="438" uniqueCount="100">
  <si>
    <t>L.p.</t>
  </si>
  <si>
    <t>Nazwa zadania</t>
  </si>
  <si>
    <t>Środki własne</t>
  </si>
  <si>
    <t>INFRASTRUKTURA WODOCIĄGOWA I SANITACYJNA WSI</t>
  </si>
  <si>
    <t>EDUKACJA I SPORT</t>
  </si>
  <si>
    <t>TRANSPORT I KOMUNIKACJA</t>
  </si>
  <si>
    <t>ZDROWIE I OPIEKA SPOŁECZNA</t>
  </si>
  <si>
    <t>Termin realizacji</t>
  </si>
  <si>
    <t>Inne środki</t>
  </si>
  <si>
    <t>Kredyty i pożyczki</t>
  </si>
  <si>
    <t>Uwagi</t>
  </si>
  <si>
    <t>Przewidywane nakłady w latach (w tys.zł)</t>
  </si>
  <si>
    <t>Razem: w tym:</t>
  </si>
  <si>
    <t>Nakłady (w tys.zł)</t>
  </si>
  <si>
    <t>Budowa drogi asfaltowej na odcinku Grzymalin - Głuchowice - 2000 m</t>
  </si>
  <si>
    <t>Budowa drogi asfaltowej na odcinku Miłkowice - Grzymalin: - 700 m</t>
  </si>
  <si>
    <t>Budowa drogi asfaltowej w Lipcach: - 400 m</t>
  </si>
  <si>
    <t>Budowa drogi asfaltowej w Gniewomirowicach: - 500 m</t>
  </si>
  <si>
    <t>Budowa ścieżek rowerowych na terenie gminy - około 10 km</t>
  </si>
  <si>
    <t>Rozbudowa terenów zielonych na terenie gminy (parki, skwery, place zabaw)</t>
  </si>
  <si>
    <t>Źródła finansowania</t>
  </si>
  <si>
    <t>RAZEM w latach</t>
  </si>
  <si>
    <t>2011-2012</t>
  </si>
  <si>
    <t>Dotacje</t>
  </si>
  <si>
    <t>Środki z UE</t>
  </si>
  <si>
    <t>2008-2009</t>
  </si>
  <si>
    <t>GAZYFIKACJA</t>
  </si>
  <si>
    <t>Gazyfikacja gminy - II etap (Bobrów, Dobrzejów, Głuchowice, Kochlice, Grzymalin, Gniewomirowice, Ulesie, Lipce, Studnica, Goślinów)</t>
  </si>
  <si>
    <t>Gazyfikacja gminy - I etap (Miłkowice, Siedliska, Jezierzany, Jakuszów, Pątnówek, Rzeszotary)</t>
  </si>
  <si>
    <t>BIBLIOTEKI, DOMY I OŚRODKI KULTURY, ŚWIETLICE I KLUBY</t>
  </si>
  <si>
    <t>Budowa szatni w Siedliskach</t>
  </si>
  <si>
    <t>Modernizacja oczyszczalni ścieków w Miłkowicach z remontem sieci wodociągowej - I etap Modernizacja oczyszczalni ścieków w Miłkowicach</t>
  </si>
  <si>
    <t xml:space="preserve">Budowa Gminnego Ośrodka Zdrowia w Miłkowicach wraz z zakupem wyposażenia i zagospodarowaniem placu </t>
  </si>
  <si>
    <t>Przebudowa Szkoły Podstawowej w Miłkowicach</t>
  </si>
  <si>
    <t>OCHRONA ŚRODOWISKA</t>
  </si>
  <si>
    <t>Budowa sieci kanalizacji sanitarnej wraz z przyłączami dla miejscowości Gniewomirowice, Goślinów</t>
  </si>
  <si>
    <t>Budowa sieci kanalizacji sanitarnej wraz z przyłączami na terenie Gminy Miłkowice dla miejscowości Ulesie i Lipce</t>
  </si>
  <si>
    <t>Budowa przykanalików w ramach zadania "Budowa sieci kanalizacji sanitarnej dla miejscowości Rzeszotary i Dobrzejów"</t>
  </si>
  <si>
    <t>Zakup pojemników niezbędnych do prowadzenia selektywnej zbiórki odpadów na terenie gminy Miłkowice wraz z belownicą</t>
  </si>
  <si>
    <t>2008-2011</t>
  </si>
  <si>
    <t>Zakup sprzętu komunalnego niezbędnego do prowadzenia eksploatacji pól irygacyjnych</t>
  </si>
  <si>
    <t>Przebudowa sieci kanalizacji sanitarnej w obrębie wsi Miłkowice (w tym modernizacja kolektora sanitarnego na ulicy Proletariackiej w Miłkowicach)</t>
  </si>
  <si>
    <t>Utworzenie Centrum Edukacyjno-Kulturalnego w Ulesiu</t>
  </si>
  <si>
    <t>2007-2009</t>
  </si>
  <si>
    <t>GOSPODARKA GRUNTAMI I NIERUCHOMOSCIAMI</t>
  </si>
  <si>
    <t>Utworzenie Strefy Aktywności Gospodarczej w Rzeszotarach</t>
  </si>
  <si>
    <t>Przebudowa obiektu sportowego w Miłkowicach wraz z budową szatni</t>
  </si>
  <si>
    <t>Budowa wielofunkcyjnej hali sportowej przy szkole podstawowej w Rzeszotarach</t>
  </si>
  <si>
    <t>Poziom dofinansowania do 75 % kosztów kwalifikowanych projektu</t>
  </si>
  <si>
    <t>Budowa sieci wodociągowej (tranzytowej) ze wsi Niedźwiedzice do wsi Miłkowice oraz udział w budowie Stacji Uzdatniania Wody w Okmianach</t>
  </si>
  <si>
    <t>OCHRONA PRZECIWPOŻAROWA</t>
  </si>
  <si>
    <t>2008-2010</t>
  </si>
  <si>
    <t>Zakup wozu strażackiego</t>
  </si>
  <si>
    <t>Zmiana sposobu użytkowania i modernizacja budynku po byłej stołówce w Miłkowicach z przeznaczeniem na bibliotekę, czytelnię internetową i świetlicę</t>
  </si>
  <si>
    <t>Remont dróg osiedlowych w Miłkowicach</t>
  </si>
  <si>
    <t>Budowa dróg asfaltowych w Jakuszowie</t>
  </si>
  <si>
    <t>Budowa kompleksu boisk sportowych z modułowym budynkiem zaplecza boisk ORLIK 2012 w Miłkowicach</t>
  </si>
  <si>
    <t>Budowa wielofunkcyjnych boisk sportowych na terenie Gminy Miłkowice</t>
  </si>
  <si>
    <t>Budowa kotłowni ekologicznej dla kompleksu budynków publicznych w Miłkowicach</t>
  </si>
  <si>
    <t>2007-2010</t>
  </si>
  <si>
    <t>Remont drogi w Siedliskach wraz z infrastrukturą towarzyszącą</t>
  </si>
  <si>
    <t>Remont dróg transportu rolnego w Siedliskach</t>
  </si>
  <si>
    <t>Budowa kanalizacji sanitarnej przy ul. Leśnej w Rzeszotarach</t>
  </si>
  <si>
    <t>Remont drogi gminnej w Rzeszotarach, ul. Cegielniana (dz. nr 94, 104) oraz w Dobrzejowie (dz.nr 770/1 i 762)</t>
  </si>
  <si>
    <t>2008-2013</t>
  </si>
  <si>
    <t>Rozbudowa gminnej sieci wodociągowej w Kochlicach</t>
  </si>
  <si>
    <t>Modernizacja i remont budynku OSP w Grzymalinie</t>
  </si>
  <si>
    <t>Remont budynku remizy oraz świetlicy w Rzeszotarach</t>
  </si>
  <si>
    <t>Budowa sieci kanalizacji sanitarnej i wodociągowej w Miłkowicach w obrębie ulic: 15 Sierpnia, 11 Listopada, Konstytucji 3 Maja</t>
  </si>
  <si>
    <t>Budowa sieci kanalizacji sanitarnej dla miejscowości Jezierzany, Jakuszów, Pątnówek i Bobrów - I etap (Pątnówek-Jakuszów)</t>
  </si>
  <si>
    <t>Budowa sieci kanalizacji sanitarnej dla miejscowości Jezierzany, Jakuszów, Pątnówek i Bobrów - II etap (Jakuszów-Jezierzany)</t>
  </si>
  <si>
    <t>WIELOLETNI PROGRAM INWESTYCYJNY GMINY MIŁKOWICE NA LATA 2007 - 2013</t>
  </si>
  <si>
    <t>Adaptacja zaplecza świetlicy wiejskiej w Ulesiu na kotłownię oraz modernizacja instalacji c.o.</t>
  </si>
  <si>
    <t>POZOSTAŁA DZIAŁALNOŚĆ</t>
  </si>
  <si>
    <t>Budowa schroniska dla bezdomnych zwierząt</t>
  </si>
  <si>
    <t>Rozbudowa gminnej sieci wodociągowej w Lipcach</t>
  </si>
  <si>
    <t xml:space="preserve">Remont drogi gminnej nr 004472D w Ulesiu: droga do obwodnicy Nr 3 - 1045 m </t>
  </si>
  <si>
    <t>2007-2013</t>
  </si>
  <si>
    <t>2011-2013</t>
  </si>
  <si>
    <t>2007-2012</t>
  </si>
  <si>
    <t>2007-2014</t>
  </si>
  <si>
    <t>2013-2014</t>
  </si>
  <si>
    <t>2009-2013</t>
  </si>
  <si>
    <t>2008-2014</t>
  </si>
  <si>
    <t>2009-2012</t>
  </si>
  <si>
    <t>2008-2016</t>
  </si>
  <si>
    <t>Modernizacja sieci wodociągowej na terenie gminy Miłkowice</t>
  </si>
  <si>
    <t>2010-2012</t>
  </si>
  <si>
    <t>Modernizacja sieci kanalizacyjnej na terenie gminy Miłkowice</t>
  </si>
  <si>
    <t>Budowa dróg osiedlowych w Gniewomirowicach</t>
  </si>
  <si>
    <t>2010-2011</t>
  </si>
  <si>
    <t>2010-2013</t>
  </si>
  <si>
    <t>Remont świetlicy wiejskiej w Miłkowicach</t>
  </si>
  <si>
    <t>Remont dróg transportu rolnego w Studnicy</t>
  </si>
  <si>
    <t>2009-2011</t>
  </si>
  <si>
    <t>Budowa sieci wodociągowej na terenie gminy Miłkowice (Kochlice-Głuchowice)</t>
  </si>
  <si>
    <t xml:space="preserve">Budowa ciągu pieszo-jezdnego przy stacji PKP w Miłkowicach </t>
  </si>
  <si>
    <t>2009-2010</t>
  </si>
  <si>
    <t>Utworzenie świetlicy wiejskiej z segmentów kontenerowych w Jakuszowie</t>
  </si>
  <si>
    <t>Utworzenie świetlicy wiejskiej z segmentów kontenerowych w Goslinowie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</si>
</sst>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  <numFmt numFmtId="170" formatCode="#,##0\ _z_ł"/>
  </numFmts>
  <fonts count="21">
    <font>
      <sz val="10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4"/>
      <color indexed="9"/>
      <name val="Arial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 CE"/>
      <family val="0"/>
    </font>
    <font>
      <b/>
      <i/>
      <sz val="10"/>
      <name val="Arial CE"/>
      <family val="0"/>
    </font>
    <font>
      <sz val="10"/>
      <color indexed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"/>
      <family val="2"/>
    </font>
    <font>
      <sz val="8"/>
      <name val="Arial CE"/>
      <family val="0"/>
    </font>
    <font>
      <sz val="10"/>
      <color indexed="10"/>
      <name val="Arial"/>
      <family val="2"/>
    </font>
    <font>
      <i/>
      <sz val="10"/>
      <color indexed="10"/>
      <name val="Arial CE"/>
      <family val="0"/>
    </font>
    <font>
      <b/>
      <i/>
      <sz val="14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" xfId="0" applyFont="1" applyBorder="1" applyAlignment="1">
      <alignment horizontal="center" vertical="center"/>
    </xf>
    <xf numFmtId="169" fontId="7" fillId="0" borderId="2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Fill="1" applyBorder="1" applyAlignment="1">
      <alignment wrapText="1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169" fontId="7" fillId="0" borderId="1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169" fontId="5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10" fillId="0" borderId="15" xfId="0" applyFont="1" applyBorder="1" applyAlignment="1">
      <alignment vertical="center" wrapText="1"/>
    </xf>
    <xf numFmtId="0" fontId="0" fillId="0" borderId="17" xfId="0" applyFont="1" applyBorder="1" applyAlignment="1">
      <alignment/>
    </xf>
    <xf numFmtId="0" fontId="10" fillId="0" borderId="15" xfId="0" applyFont="1" applyFill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0" fillId="0" borderId="19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wrapText="1"/>
    </xf>
    <xf numFmtId="3" fontId="11" fillId="0" borderId="0" xfId="0" applyNumberFormat="1" applyFont="1" applyFill="1" applyBorder="1" applyAlignment="1">
      <alignment horizontal="right" vertical="center"/>
    </xf>
    <xf numFmtId="3" fontId="8" fillId="0" borderId="9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20" xfId="0" applyFont="1" applyBorder="1" applyAlignment="1">
      <alignment vertical="center" wrapText="1"/>
    </xf>
    <xf numFmtId="0" fontId="15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164" fontId="16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9" fontId="5" fillId="2" borderId="21" xfId="0" applyNumberFormat="1" applyFont="1" applyFill="1" applyBorder="1" applyAlignment="1">
      <alignment horizontal="right" vertical="center"/>
    </xf>
    <xf numFmtId="169" fontId="5" fillId="0" borderId="2" xfId="0" applyNumberFormat="1" applyFont="1" applyBorder="1" applyAlignment="1">
      <alignment/>
    </xf>
    <xf numFmtId="169" fontId="5" fillId="2" borderId="1" xfId="0" applyNumberFormat="1" applyFont="1" applyFill="1" applyBorder="1" applyAlignment="1">
      <alignment horizontal="right" vertical="center"/>
    </xf>
    <xf numFmtId="169" fontId="5" fillId="0" borderId="1" xfId="0" applyNumberFormat="1" applyFont="1" applyBorder="1" applyAlignment="1">
      <alignment/>
    </xf>
    <xf numFmtId="0" fontId="6" fillId="0" borderId="22" xfId="0" applyFont="1" applyFill="1" applyBorder="1" applyAlignment="1">
      <alignment vertical="center" wrapText="1"/>
    </xf>
    <xf numFmtId="169" fontId="5" fillId="0" borderId="3" xfId="0" applyNumberFormat="1" applyFont="1" applyBorder="1" applyAlignment="1">
      <alignment/>
    </xf>
    <xf numFmtId="169" fontId="5" fillId="0" borderId="20" xfId="0" applyNumberFormat="1" applyFont="1" applyBorder="1" applyAlignment="1">
      <alignment/>
    </xf>
    <xf numFmtId="0" fontId="0" fillId="0" borderId="9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3" fontId="18" fillId="0" borderId="5" xfId="0" applyNumberFormat="1" applyFont="1" applyBorder="1" applyAlignment="1">
      <alignment/>
    </xf>
    <xf numFmtId="0" fontId="18" fillId="0" borderId="4" xfId="0" applyFont="1" applyBorder="1" applyAlignment="1">
      <alignment/>
    </xf>
    <xf numFmtId="0" fontId="18" fillId="0" borderId="5" xfId="0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4" fillId="0" borderId="0" xfId="0" applyFont="1" applyAlignment="1">
      <alignment/>
    </xf>
    <xf numFmtId="3" fontId="18" fillId="0" borderId="4" xfId="0" applyNumberFormat="1" applyFont="1" applyBorder="1" applyAlignment="1">
      <alignment/>
    </xf>
    <xf numFmtId="0" fontId="18" fillId="0" borderId="0" xfId="0" applyFont="1" applyAlignment="1">
      <alignment/>
    </xf>
    <xf numFmtId="3" fontId="18" fillId="0" borderId="6" xfId="0" applyNumberFormat="1" applyFont="1" applyBorder="1" applyAlignment="1">
      <alignment/>
    </xf>
    <xf numFmtId="3" fontId="18" fillId="0" borderId="7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169" fontId="5" fillId="0" borderId="2" xfId="0" applyNumberFormat="1" applyFont="1" applyBorder="1" applyAlignment="1">
      <alignment horizontal="right" vertical="center"/>
    </xf>
    <xf numFmtId="169" fontId="0" fillId="0" borderId="2" xfId="0" applyNumberFormat="1" applyFont="1" applyBorder="1" applyAlignment="1">
      <alignment/>
    </xf>
    <xf numFmtId="169" fontId="0" fillId="0" borderId="4" xfId="0" applyNumberFormat="1" applyFont="1" applyBorder="1" applyAlignment="1">
      <alignment/>
    </xf>
    <xf numFmtId="169" fontId="5" fillId="0" borderId="1" xfId="0" applyNumberFormat="1" applyFont="1" applyFill="1" applyBorder="1" applyAlignment="1">
      <alignment/>
    </xf>
    <xf numFmtId="169" fontId="0" fillId="0" borderId="1" xfId="0" applyNumberFormat="1" applyFont="1" applyBorder="1" applyAlignment="1">
      <alignment/>
    </xf>
    <xf numFmtId="169" fontId="0" fillId="0" borderId="5" xfId="0" applyNumberFormat="1" applyFont="1" applyBorder="1" applyAlignment="1">
      <alignment/>
    </xf>
    <xf numFmtId="169" fontId="0" fillId="0" borderId="3" xfId="0" applyNumberFormat="1" applyFont="1" applyBorder="1" applyAlignment="1">
      <alignment/>
    </xf>
    <xf numFmtId="169" fontId="0" fillId="0" borderId="7" xfId="0" applyNumberFormat="1" applyFont="1" applyBorder="1" applyAlignment="1">
      <alignment/>
    </xf>
    <xf numFmtId="169" fontId="5" fillId="2" borderId="14" xfId="0" applyNumberFormat="1" applyFont="1" applyFill="1" applyBorder="1" applyAlignment="1">
      <alignment horizontal="right" vertical="center"/>
    </xf>
    <xf numFmtId="0" fontId="15" fillId="0" borderId="9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4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5" xfId="0" applyFont="1" applyFill="1" applyBorder="1" applyAlignment="1">
      <alignment/>
    </xf>
    <xf numFmtId="0" fontId="15" fillId="0" borderId="6" xfId="0" applyFont="1" applyFill="1" applyBorder="1" applyAlignment="1">
      <alignment/>
    </xf>
    <xf numFmtId="0" fontId="15" fillId="0" borderId="7" xfId="0" applyFont="1" applyFill="1" applyBorder="1" applyAlignment="1">
      <alignment/>
    </xf>
    <xf numFmtId="0" fontId="18" fillId="0" borderId="4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5" xfId="0" applyFont="1" applyFill="1" applyBorder="1" applyAlignment="1">
      <alignment/>
    </xf>
    <xf numFmtId="0" fontId="18" fillId="0" borderId="6" xfId="0" applyFont="1" applyFill="1" applyBorder="1" applyAlignment="1">
      <alignment/>
    </xf>
    <xf numFmtId="0" fontId="18" fillId="0" borderId="7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69" fontId="5" fillId="0" borderId="0" xfId="0" applyNumberFormat="1" applyFont="1" applyFill="1" applyBorder="1" applyAlignment="1">
      <alignment/>
    </xf>
    <xf numFmtId="169" fontId="0" fillId="0" borderId="20" xfId="0" applyNumberFormat="1" applyFont="1" applyBorder="1" applyAlignment="1">
      <alignment/>
    </xf>
    <xf numFmtId="169" fontId="5" fillId="0" borderId="14" xfId="0" applyNumberFormat="1" applyFont="1" applyBorder="1" applyAlignment="1">
      <alignment/>
    </xf>
    <xf numFmtId="169" fontId="0" fillId="0" borderId="6" xfId="0" applyNumberFormat="1" applyFont="1" applyBorder="1" applyAlignment="1">
      <alignment/>
    </xf>
    <xf numFmtId="169" fontId="0" fillId="0" borderId="11" xfId="0" applyNumberFormat="1" applyFont="1" applyBorder="1" applyAlignment="1">
      <alignment/>
    </xf>
    <xf numFmtId="169" fontId="0" fillId="0" borderId="12" xfId="0" applyNumberFormat="1" applyFont="1" applyBorder="1" applyAlignment="1">
      <alignment/>
    </xf>
    <xf numFmtId="169" fontId="0" fillId="0" borderId="23" xfId="0" applyNumberFormat="1" applyFont="1" applyBorder="1" applyAlignment="1">
      <alignment/>
    </xf>
    <xf numFmtId="169" fontId="0" fillId="0" borderId="13" xfId="0" applyNumberFormat="1" applyFont="1" applyBorder="1" applyAlignment="1">
      <alignment/>
    </xf>
    <xf numFmtId="169" fontId="5" fillId="0" borderId="11" xfId="0" applyNumberFormat="1" applyFont="1" applyBorder="1" applyAlignment="1">
      <alignment/>
    </xf>
    <xf numFmtId="169" fontId="5" fillId="0" borderId="12" xfId="0" applyNumberFormat="1" applyFont="1" applyBorder="1" applyAlignment="1">
      <alignment/>
    </xf>
    <xf numFmtId="169" fontId="5" fillId="0" borderId="23" xfId="0" applyNumberFormat="1" applyFont="1" applyBorder="1" applyAlignment="1">
      <alignment/>
    </xf>
    <xf numFmtId="169" fontId="5" fillId="0" borderId="13" xfId="0" applyNumberFormat="1" applyFont="1" applyBorder="1" applyAlignment="1">
      <alignment/>
    </xf>
    <xf numFmtId="169" fontId="5" fillId="0" borderId="12" xfId="0" applyNumberFormat="1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169" fontId="0" fillId="0" borderId="8" xfId="0" applyNumberFormat="1" applyFont="1" applyBorder="1" applyAlignment="1">
      <alignment/>
    </xf>
    <xf numFmtId="169" fontId="5" fillId="2" borderId="2" xfId="0" applyNumberFormat="1" applyFont="1" applyFill="1" applyBorder="1" applyAlignment="1">
      <alignment horizontal="right" vertical="center"/>
    </xf>
    <xf numFmtId="169" fontId="5" fillId="2" borderId="22" xfId="0" applyNumberFormat="1" applyFont="1" applyFill="1" applyBorder="1" applyAlignment="1">
      <alignment horizontal="right" vertical="center"/>
    </xf>
    <xf numFmtId="169" fontId="5" fillId="2" borderId="20" xfId="0" applyNumberFormat="1" applyFont="1" applyFill="1" applyBorder="1" applyAlignment="1">
      <alignment horizontal="right" vertical="center"/>
    </xf>
    <xf numFmtId="169" fontId="5" fillId="2" borderId="3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/>
    </xf>
    <xf numFmtId="169" fontId="5" fillId="2" borderId="25" xfId="0" applyNumberFormat="1" applyFont="1" applyFill="1" applyBorder="1" applyAlignment="1">
      <alignment horizontal="right" vertical="center"/>
    </xf>
    <xf numFmtId="169" fontId="14" fillId="0" borderId="0" xfId="0" applyNumberFormat="1" applyFont="1" applyFill="1" applyBorder="1" applyAlignment="1">
      <alignment horizontal="right" vertical="center"/>
    </xf>
    <xf numFmtId="169" fontId="11" fillId="0" borderId="0" xfId="0" applyNumberFormat="1" applyFont="1" applyFill="1" applyBorder="1" applyAlignment="1">
      <alignment horizontal="right" vertical="center"/>
    </xf>
    <xf numFmtId="169" fontId="5" fillId="2" borderId="26" xfId="0" applyNumberFormat="1" applyFont="1" applyFill="1" applyBorder="1" applyAlignment="1">
      <alignment/>
    </xf>
    <xf numFmtId="169" fontId="0" fillId="0" borderId="0" xfId="0" applyNumberFormat="1" applyFont="1" applyAlignment="1">
      <alignment/>
    </xf>
    <xf numFmtId="169" fontId="5" fillId="0" borderId="27" xfId="0" applyNumberFormat="1" applyFont="1" applyBorder="1" applyAlignment="1">
      <alignment horizontal="center" vertical="center"/>
    </xf>
    <xf numFmtId="169" fontId="5" fillId="0" borderId="28" xfId="0" applyNumberFormat="1" applyFont="1" applyBorder="1" applyAlignment="1">
      <alignment horizontal="center" vertical="center" wrapText="1"/>
    </xf>
    <xf numFmtId="169" fontId="5" fillId="0" borderId="21" xfId="0" applyNumberFormat="1" applyFont="1" applyBorder="1" applyAlignment="1">
      <alignment/>
    </xf>
    <xf numFmtId="169" fontId="0" fillId="0" borderId="21" xfId="0" applyNumberFormat="1" applyFont="1" applyBorder="1" applyAlignment="1">
      <alignment/>
    </xf>
    <xf numFmtId="169" fontId="0" fillId="0" borderId="27" xfId="0" applyNumberFormat="1" applyFont="1" applyBorder="1" applyAlignment="1">
      <alignment/>
    </xf>
    <xf numFmtId="169" fontId="5" fillId="0" borderId="22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169" fontId="0" fillId="0" borderId="29" xfId="0" applyNumberFormat="1" applyFont="1" applyBorder="1" applyAlignment="1">
      <alignment/>
    </xf>
    <xf numFmtId="169" fontId="5" fillId="0" borderId="30" xfId="0" applyNumberFormat="1" applyFont="1" applyBorder="1" applyAlignment="1">
      <alignment/>
    </xf>
    <xf numFmtId="169" fontId="5" fillId="0" borderId="8" xfId="0" applyNumberFormat="1" applyFont="1" applyBorder="1" applyAlignment="1">
      <alignment/>
    </xf>
    <xf numFmtId="169" fontId="0" fillId="0" borderId="0" xfId="0" applyNumberFormat="1" applyFont="1" applyFill="1" applyBorder="1" applyAlignment="1">
      <alignment/>
    </xf>
    <xf numFmtId="169" fontId="14" fillId="0" borderId="27" xfId="0" applyNumberFormat="1" applyFont="1" applyBorder="1" applyAlignment="1">
      <alignment/>
    </xf>
    <xf numFmtId="169" fontId="14" fillId="0" borderId="1" xfId="0" applyNumberFormat="1" applyFont="1" applyBorder="1" applyAlignment="1">
      <alignment/>
    </xf>
    <xf numFmtId="169" fontId="14" fillId="0" borderId="12" xfId="0" applyNumberFormat="1" applyFont="1" applyBorder="1" applyAlignment="1">
      <alignment/>
    </xf>
    <xf numFmtId="169" fontId="14" fillId="0" borderId="20" xfId="0" applyNumberFormat="1" applyFont="1" applyBorder="1" applyAlignment="1">
      <alignment/>
    </xf>
    <xf numFmtId="169" fontId="14" fillId="0" borderId="23" xfId="0" applyNumberFormat="1" applyFont="1" applyBorder="1" applyAlignment="1">
      <alignment/>
    </xf>
    <xf numFmtId="169" fontId="14" fillId="0" borderId="3" xfId="0" applyNumberFormat="1" applyFont="1" applyBorder="1" applyAlignment="1">
      <alignment/>
    </xf>
    <xf numFmtId="169" fontId="14" fillId="0" borderId="31" xfId="0" applyNumberFormat="1" applyFont="1" applyBorder="1" applyAlignment="1">
      <alignment/>
    </xf>
    <xf numFmtId="169" fontId="14" fillId="0" borderId="0" xfId="0" applyNumberFormat="1" applyFont="1" applyFill="1" applyBorder="1" applyAlignment="1">
      <alignment/>
    </xf>
    <xf numFmtId="169" fontId="5" fillId="0" borderId="27" xfId="0" applyNumberFormat="1" applyFont="1" applyBorder="1" applyAlignment="1">
      <alignment/>
    </xf>
    <xf numFmtId="169" fontId="5" fillId="0" borderId="29" xfId="0" applyNumberFormat="1" applyFont="1" applyBorder="1" applyAlignment="1">
      <alignment/>
    </xf>
    <xf numFmtId="169" fontId="0" fillId="0" borderId="32" xfId="0" applyNumberFormat="1" applyFont="1" applyBorder="1" applyAlignment="1">
      <alignment/>
    </xf>
    <xf numFmtId="169" fontId="0" fillId="0" borderId="33" xfId="0" applyNumberFormat="1" applyFont="1" applyBorder="1" applyAlignment="1">
      <alignment/>
    </xf>
    <xf numFmtId="169" fontId="0" fillId="0" borderId="34" xfId="0" applyNumberFormat="1" applyFont="1" applyBorder="1" applyAlignment="1">
      <alignment/>
    </xf>
    <xf numFmtId="169" fontId="0" fillId="0" borderId="35" xfId="0" applyNumberFormat="1" applyFont="1" applyBorder="1" applyAlignment="1">
      <alignment/>
    </xf>
    <xf numFmtId="169" fontId="0" fillId="0" borderId="14" xfId="0" applyNumberFormat="1" applyFont="1" applyBorder="1" applyAlignment="1">
      <alignment/>
    </xf>
    <xf numFmtId="169" fontId="0" fillId="0" borderId="28" xfId="0" applyNumberFormat="1" applyFont="1" applyBorder="1" applyAlignment="1">
      <alignment/>
    </xf>
    <xf numFmtId="169" fontId="0" fillId="0" borderId="31" xfId="0" applyNumberFormat="1" applyFont="1" applyBorder="1" applyAlignment="1">
      <alignment/>
    </xf>
    <xf numFmtId="169" fontId="0" fillId="0" borderId="2" xfId="0" applyNumberFormat="1" applyFont="1" applyFill="1" applyBorder="1" applyAlignment="1">
      <alignment/>
    </xf>
    <xf numFmtId="169" fontId="5" fillId="0" borderId="2" xfId="0" applyNumberFormat="1" applyFont="1" applyFill="1" applyBorder="1" applyAlignment="1">
      <alignment/>
    </xf>
    <xf numFmtId="169" fontId="14" fillId="0" borderId="2" xfId="0" applyNumberFormat="1" applyFont="1" applyFill="1" applyBorder="1" applyAlignment="1">
      <alignment/>
    </xf>
    <xf numFmtId="169" fontId="15" fillId="0" borderId="2" xfId="0" applyNumberFormat="1" applyFont="1" applyFill="1" applyBorder="1" applyAlignment="1">
      <alignment/>
    </xf>
    <xf numFmtId="169" fontId="15" fillId="0" borderId="11" xfId="0" applyNumberFormat="1" applyFont="1" applyFill="1" applyBorder="1" applyAlignment="1">
      <alignment/>
    </xf>
    <xf numFmtId="169" fontId="0" fillId="0" borderId="1" xfId="0" applyNumberFormat="1" applyFont="1" applyFill="1" applyBorder="1" applyAlignment="1">
      <alignment/>
    </xf>
    <xf numFmtId="169" fontId="14" fillId="0" borderId="1" xfId="0" applyNumberFormat="1" applyFont="1" applyFill="1" applyBorder="1" applyAlignment="1">
      <alignment/>
    </xf>
    <xf numFmtId="169" fontId="15" fillId="0" borderId="1" xfId="0" applyNumberFormat="1" applyFont="1" applyFill="1" applyBorder="1" applyAlignment="1">
      <alignment/>
    </xf>
    <xf numFmtId="169" fontId="15" fillId="0" borderId="12" xfId="0" applyNumberFormat="1" applyFont="1" applyFill="1" applyBorder="1" applyAlignment="1">
      <alignment/>
    </xf>
    <xf numFmtId="169" fontId="0" fillId="0" borderId="20" xfId="0" applyNumberFormat="1" applyFont="1" applyFill="1" applyBorder="1" applyAlignment="1">
      <alignment/>
    </xf>
    <xf numFmtId="169" fontId="5" fillId="0" borderId="20" xfId="0" applyNumberFormat="1" applyFont="1" applyFill="1" applyBorder="1" applyAlignment="1">
      <alignment/>
    </xf>
    <xf numFmtId="169" fontId="14" fillId="0" borderId="20" xfId="0" applyNumberFormat="1" applyFont="1" applyFill="1" applyBorder="1" applyAlignment="1">
      <alignment/>
    </xf>
    <xf numFmtId="169" fontId="15" fillId="0" borderId="20" xfId="0" applyNumberFormat="1" applyFont="1" applyFill="1" applyBorder="1" applyAlignment="1">
      <alignment/>
    </xf>
    <xf numFmtId="169" fontId="15" fillId="0" borderId="23" xfId="0" applyNumberFormat="1" applyFont="1" applyFill="1" applyBorder="1" applyAlignment="1">
      <alignment/>
    </xf>
    <xf numFmtId="169" fontId="0" fillId="0" borderId="3" xfId="0" applyNumberFormat="1" applyFont="1" applyFill="1" applyBorder="1" applyAlignment="1">
      <alignment/>
    </xf>
    <xf numFmtId="169" fontId="5" fillId="0" borderId="3" xfId="0" applyNumberFormat="1" applyFont="1" applyFill="1" applyBorder="1" applyAlignment="1">
      <alignment/>
    </xf>
    <xf numFmtId="169" fontId="14" fillId="0" borderId="3" xfId="0" applyNumberFormat="1" applyFont="1" applyFill="1" applyBorder="1" applyAlignment="1">
      <alignment/>
    </xf>
    <xf numFmtId="169" fontId="15" fillId="0" borderId="3" xfId="0" applyNumberFormat="1" applyFont="1" applyFill="1" applyBorder="1" applyAlignment="1">
      <alignment/>
    </xf>
    <xf numFmtId="169" fontId="15" fillId="0" borderId="13" xfId="0" applyNumberFormat="1" applyFont="1" applyFill="1" applyBorder="1" applyAlignment="1">
      <alignment/>
    </xf>
    <xf numFmtId="169" fontId="15" fillId="0" borderId="0" xfId="0" applyNumberFormat="1" applyFont="1" applyFill="1" applyBorder="1" applyAlignment="1">
      <alignment/>
    </xf>
    <xf numFmtId="169" fontId="8" fillId="0" borderId="2" xfId="0" applyNumberFormat="1" applyFont="1" applyBorder="1" applyAlignment="1">
      <alignment/>
    </xf>
    <xf numFmtId="169" fontId="8" fillId="0" borderId="11" xfId="0" applyNumberFormat="1" applyFont="1" applyBorder="1" applyAlignment="1">
      <alignment/>
    </xf>
    <xf numFmtId="169" fontId="8" fillId="0" borderId="1" xfId="0" applyNumberFormat="1" applyFont="1" applyBorder="1" applyAlignment="1">
      <alignment/>
    </xf>
    <xf numFmtId="169" fontId="8" fillId="0" borderId="12" xfId="0" applyNumberFormat="1" applyFont="1" applyBorder="1" applyAlignment="1">
      <alignment/>
    </xf>
    <xf numFmtId="169" fontId="7" fillId="0" borderId="20" xfId="0" applyNumberFormat="1" applyFont="1" applyBorder="1" applyAlignment="1">
      <alignment/>
    </xf>
    <xf numFmtId="169" fontId="8" fillId="0" borderId="20" xfId="0" applyNumberFormat="1" applyFont="1" applyBorder="1" applyAlignment="1">
      <alignment/>
    </xf>
    <xf numFmtId="169" fontId="8" fillId="0" borderId="23" xfId="0" applyNumberFormat="1" applyFont="1" applyBorder="1" applyAlignment="1">
      <alignment/>
    </xf>
    <xf numFmtId="169" fontId="7" fillId="0" borderId="3" xfId="0" applyNumberFormat="1" applyFont="1" applyBorder="1" applyAlignment="1">
      <alignment/>
    </xf>
    <xf numFmtId="169" fontId="8" fillId="0" borderId="3" xfId="0" applyNumberFormat="1" applyFont="1" applyBorder="1" applyAlignment="1">
      <alignment/>
    </xf>
    <xf numFmtId="169" fontId="8" fillId="0" borderId="13" xfId="0" applyNumberFormat="1" applyFont="1" applyBorder="1" applyAlignment="1">
      <alignment/>
    </xf>
    <xf numFmtId="169" fontId="7" fillId="0" borderId="27" xfId="0" applyNumberFormat="1" applyFont="1" applyBorder="1" applyAlignment="1">
      <alignment/>
    </xf>
    <xf numFmtId="169" fontId="7" fillId="0" borderId="12" xfId="0" applyNumberFormat="1" applyFont="1" applyBorder="1" applyAlignment="1">
      <alignment/>
    </xf>
    <xf numFmtId="169" fontId="7" fillId="0" borderId="23" xfId="0" applyNumberFormat="1" applyFont="1" applyBorder="1" applyAlignment="1">
      <alignment/>
    </xf>
    <xf numFmtId="169" fontId="7" fillId="0" borderId="31" xfId="0" applyNumberFormat="1" applyFont="1" applyBorder="1" applyAlignment="1">
      <alignment/>
    </xf>
    <xf numFmtId="169" fontId="7" fillId="0" borderId="0" xfId="0" applyNumberFormat="1" applyFont="1" applyFill="1" applyBorder="1" applyAlignment="1">
      <alignment/>
    </xf>
    <xf numFmtId="169" fontId="18" fillId="0" borderId="2" xfId="0" applyNumberFormat="1" applyFont="1" applyBorder="1" applyAlignment="1">
      <alignment/>
    </xf>
    <xf numFmtId="169" fontId="18" fillId="0" borderId="11" xfId="0" applyNumberFormat="1" applyFont="1" applyBorder="1" applyAlignment="1">
      <alignment/>
    </xf>
    <xf numFmtId="169" fontId="18" fillId="0" borderId="1" xfId="0" applyNumberFormat="1" applyFont="1" applyBorder="1" applyAlignment="1">
      <alignment/>
    </xf>
    <xf numFmtId="169" fontId="18" fillId="0" borderId="12" xfId="0" applyNumberFormat="1" applyFont="1" applyBorder="1" applyAlignment="1">
      <alignment/>
    </xf>
    <xf numFmtId="169" fontId="18" fillId="0" borderId="20" xfId="0" applyNumberFormat="1" applyFont="1" applyBorder="1" applyAlignment="1">
      <alignment/>
    </xf>
    <xf numFmtId="169" fontId="18" fillId="0" borderId="23" xfId="0" applyNumberFormat="1" applyFont="1" applyBorder="1" applyAlignment="1">
      <alignment/>
    </xf>
    <xf numFmtId="169" fontId="18" fillId="0" borderId="3" xfId="0" applyNumberFormat="1" applyFont="1" applyBorder="1" applyAlignment="1">
      <alignment/>
    </xf>
    <xf numFmtId="169" fontId="18" fillId="0" borderId="13" xfId="0" applyNumberFormat="1" applyFont="1" applyBorder="1" applyAlignment="1">
      <alignment/>
    </xf>
    <xf numFmtId="169" fontId="8" fillId="0" borderId="0" xfId="0" applyNumberFormat="1" applyFont="1" applyFill="1" applyBorder="1" applyAlignment="1">
      <alignment/>
    </xf>
    <xf numFmtId="169" fontId="7" fillId="0" borderId="2" xfId="0" applyNumberFormat="1" applyFont="1" applyFill="1" applyBorder="1" applyAlignment="1">
      <alignment/>
    </xf>
    <xf numFmtId="169" fontId="16" fillId="0" borderId="2" xfId="0" applyNumberFormat="1" applyFont="1" applyFill="1" applyBorder="1" applyAlignment="1">
      <alignment/>
    </xf>
    <xf numFmtId="169" fontId="16" fillId="0" borderId="11" xfId="0" applyNumberFormat="1" applyFont="1" applyFill="1" applyBorder="1" applyAlignment="1">
      <alignment/>
    </xf>
    <xf numFmtId="169" fontId="7" fillId="0" borderId="1" xfId="0" applyNumberFormat="1" applyFont="1" applyFill="1" applyBorder="1" applyAlignment="1">
      <alignment/>
    </xf>
    <xf numFmtId="169" fontId="16" fillId="0" borderId="1" xfId="0" applyNumberFormat="1" applyFont="1" applyFill="1" applyBorder="1" applyAlignment="1">
      <alignment/>
    </xf>
    <xf numFmtId="169" fontId="16" fillId="0" borderId="12" xfId="0" applyNumberFormat="1" applyFont="1" applyFill="1" applyBorder="1" applyAlignment="1">
      <alignment/>
    </xf>
    <xf numFmtId="169" fontId="7" fillId="0" borderId="20" xfId="0" applyNumberFormat="1" applyFont="1" applyFill="1" applyBorder="1" applyAlignment="1">
      <alignment/>
    </xf>
    <xf numFmtId="169" fontId="16" fillId="0" borderId="20" xfId="0" applyNumberFormat="1" applyFont="1" applyFill="1" applyBorder="1" applyAlignment="1">
      <alignment/>
    </xf>
    <xf numFmtId="169" fontId="16" fillId="0" borderId="23" xfId="0" applyNumberFormat="1" applyFont="1" applyFill="1" applyBorder="1" applyAlignment="1">
      <alignment/>
    </xf>
    <xf numFmtId="169" fontId="7" fillId="0" borderId="3" xfId="0" applyNumberFormat="1" applyFont="1" applyFill="1" applyBorder="1" applyAlignment="1">
      <alignment/>
    </xf>
    <xf numFmtId="169" fontId="16" fillId="0" borderId="3" xfId="0" applyNumberFormat="1" applyFont="1" applyFill="1" applyBorder="1" applyAlignment="1">
      <alignment/>
    </xf>
    <xf numFmtId="169" fontId="16" fillId="0" borderId="13" xfId="0" applyNumberFormat="1" applyFont="1" applyFill="1" applyBorder="1" applyAlignment="1">
      <alignment/>
    </xf>
    <xf numFmtId="169" fontId="8" fillId="0" borderId="2" xfId="0" applyNumberFormat="1" applyFont="1" applyFill="1" applyBorder="1" applyAlignment="1">
      <alignment/>
    </xf>
    <xf numFmtId="169" fontId="8" fillId="0" borderId="11" xfId="0" applyNumberFormat="1" applyFont="1" applyFill="1" applyBorder="1" applyAlignment="1">
      <alignment/>
    </xf>
    <xf numFmtId="169" fontId="8" fillId="0" borderId="1" xfId="0" applyNumberFormat="1" applyFont="1" applyFill="1" applyBorder="1" applyAlignment="1">
      <alignment/>
    </xf>
    <xf numFmtId="169" fontId="8" fillId="0" borderId="12" xfId="0" applyNumberFormat="1" applyFont="1" applyFill="1" applyBorder="1" applyAlignment="1">
      <alignment/>
    </xf>
    <xf numFmtId="169" fontId="8" fillId="0" borderId="20" xfId="0" applyNumberFormat="1" applyFont="1" applyFill="1" applyBorder="1" applyAlignment="1">
      <alignment/>
    </xf>
    <xf numFmtId="169" fontId="8" fillId="0" borderId="23" xfId="0" applyNumberFormat="1" applyFont="1" applyFill="1" applyBorder="1" applyAlignment="1">
      <alignment/>
    </xf>
    <xf numFmtId="169" fontId="8" fillId="0" borderId="3" xfId="0" applyNumberFormat="1" applyFont="1" applyFill="1" applyBorder="1" applyAlignment="1">
      <alignment/>
    </xf>
    <xf numFmtId="169" fontId="8" fillId="0" borderId="31" xfId="0" applyNumberFormat="1" applyFont="1" applyFill="1" applyBorder="1" applyAlignment="1">
      <alignment/>
    </xf>
    <xf numFmtId="169" fontId="7" fillId="0" borderId="11" xfId="0" applyNumberFormat="1" applyFont="1" applyBorder="1" applyAlignment="1">
      <alignment/>
    </xf>
    <xf numFmtId="169" fontId="7" fillId="0" borderId="13" xfId="0" applyNumberFormat="1" applyFont="1" applyBorder="1" applyAlignment="1">
      <alignment/>
    </xf>
    <xf numFmtId="169" fontId="7" fillId="0" borderId="32" xfId="0" applyNumberFormat="1" applyFont="1" applyBorder="1" applyAlignment="1">
      <alignment/>
    </xf>
    <xf numFmtId="169" fontId="7" fillId="0" borderId="33" xfId="0" applyNumberFormat="1" applyFont="1" applyBorder="1" applyAlignment="1">
      <alignment/>
    </xf>
    <xf numFmtId="169" fontId="7" fillId="0" borderId="34" xfId="0" applyNumberFormat="1" applyFont="1" applyBorder="1" applyAlignment="1">
      <alignment/>
    </xf>
    <xf numFmtId="169" fontId="7" fillId="0" borderId="35" xfId="0" applyNumberFormat="1" applyFont="1" applyBorder="1" applyAlignment="1">
      <alignment/>
    </xf>
    <xf numFmtId="169" fontId="8" fillId="0" borderId="13" xfId="0" applyNumberFormat="1" applyFont="1" applyFill="1" applyBorder="1" applyAlignment="1">
      <alignment/>
    </xf>
    <xf numFmtId="169" fontId="7" fillId="0" borderId="11" xfId="0" applyNumberFormat="1" applyFont="1" applyFill="1" applyBorder="1" applyAlignment="1">
      <alignment/>
    </xf>
    <xf numFmtId="169" fontId="7" fillId="0" borderId="12" xfId="0" applyNumberFormat="1" applyFont="1" applyFill="1" applyBorder="1" applyAlignment="1">
      <alignment/>
    </xf>
    <xf numFmtId="169" fontId="7" fillId="0" borderId="23" xfId="0" applyNumberFormat="1" applyFont="1" applyFill="1" applyBorder="1" applyAlignment="1">
      <alignment/>
    </xf>
    <xf numFmtId="169" fontId="7" fillId="0" borderId="13" xfId="0" applyNumberFormat="1" applyFont="1" applyFill="1" applyBorder="1" applyAlignment="1">
      <alignment/>
    </xf>
    <xf numFmtId="169" fontId="5" fillId="0" borderId="31" xfId="0" applyNumberFormat="1" applyFont="1" applyFill="1" applyBorder="1" applyAlignment="1">
      <alignment/>
    </xf>
    <xf numFmtId="169" fontId="5" fillId="0" borderId="27" xfId="0" applyNumberFormat="1" applyFont="1" applyFill="1" applyBorder="1" applyAlignment="1">
      <alignment/>
    </xf>
    <xf numFmtId="0" fontId="0" fillId="0" borderId="9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169" fontId="5" fillId="0" borderId="23" xfId="0" applyNumberFormat="1" applyFont="1" applyFill="1" applyBorder="1" applyAlignment="1">
      <alignment/>
    </xf>
    <xf numFmtId="0" fontId="0" fillId="0" borderId="19" xfId="0" applyFont="1" applyFill="1" applyBorder="1" applyAlignment="1">
      <alignment vertical="center" wrapText="1"/>
    </xf>
    <xf numFmtId="169" fontId="5" fillId="0" borderId="31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169" fontId="5" fillId="2" borderId="0" xfId="0" applyNumberFormat="1" applyFont="1" applyFill="1" applyBorder="1" applyAlignment="1">
      <alignment horizontal="right" vertical="center"/>
    </xf>
    <xf numFmtId="169" fontId="7" fillId="0" borderId="0" xfId="0" applyNumberFormat="1" applyFont="1" applyBorder="1" applyAlignment="1">
      <alignment/>
    </xf>
    <xf numFmtId="169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169" fontId="8" fillId="0" borderId="0" xfId="0" applyNumberFormat="1" applyFont="1" applyBorder="1" applyAlignment="1">
      <alignment/>
    </xf>
    <xf numFmtId="169" fontId="7" fillId="0" borderId="25" xfId="0" applyNumberFormat="1" applyFont="1" applyBorder="1" applyAlignment="1">
      <alignment/>
    </xf>
    <xf numFmtId="1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169" fontId="0" fillId="0" borderId="8" xfId="0" applyNumberFormat="1" applyFont="1" applyFill="1" applyBorder="1" applyAlignment="1">
      <alignment/>
    </xf>
    <xf numFmtId="1" fontId="5" fillId="0" borderId="1" xfId="0" applyNumberFormat="1" applyFont="1" applyFill="1" applyBorder="1" applyAlignment="1">
      <alignment horizontal="center" vertical="center" wrapText="1"/>
    </xf>
    <xf numFmtId="169" fontId="0" fillId="0" borderId="21" xfId="0" applyNumberFormat="1" applyFont="1" applyFill="1" applyBorder="1" applyAlignment="1">
      <alignment/>
    </xf>
    <xf numFmtId="169" fontId="0" fillId="0" borderId="22" xfId="0" applyNumberFormat="1" applyFont="1" applyFill="1" applyBorder="1" applyAlignment="1">
      <alignment/>
    </xf>
    <xf numFmtId="169" fontId="5" fillId="0" borderId="14" xfId="0" applyNumberFormat="1" applyFont="1" applyFill="1" applyBorder="1" applyAlignment="1">
      <alignment/>
    </xf>
    <xf numFmtId="169" fontId="18" fillId="0" borderId="2" xfId="0" applyNumberFormat="1" applyFont="1" applyFill="1" applyBorder="1" applyAlignment="1">
      <alignment/>
    </xf>
    <xf numFmtId="169" fontId="18" fillId="0" borderId="1" xfId="0" applyNumberFormat="1" applyFont="1" applyFill="1" applyBorder="1" applyAlignment="1">
      <alignment/>
    </xf>
    <xf numFmtId="169" fontId="18" fillId="0" borderId="20" xfId="0" applyNumberFormat="1" applyFont="1" applyFill="1" applyBorder="1" applyAlignment="1">
      <alignment/>
    </xf>
    <xf numFmtId="169" fontId="18" fillId="0" borderId="3" xfId="0" applyNumberFormat="1" applyFont="1" applyFill="1" applyBorder="1" applyAlignment="1">
      <alignment/>
    </xf>
    <xf numFmtId="169" fontId="18" fillId="0" borderId="0" xfId="0" applyNumberFormat="1" applyFont="1" applyFill="1" applyBorder="1" applyAlignment="1">
      <alignment/>
    </xf>
    <xf numFmtId="169" fontId="0" fillId="0" borderId="0" xfId="0" applyNumberFormat="1" applyFont="1" applyFill="1" applyAlignment="1">
      <alignment/>
    </xf>
    <xf numFmtId="169" fontId="6" fillId="0" borderId="0" xfId="0" applyNumberFormat="1" applyFont="1" applyFill="1" applyAlignment="1">
      <alignment/>
    </xf>
    <xf numFmtId="169" fontId="0" fillId="0" borderId="14" xfId="0" applyNumberFormat="1" applyFont="1" applyFill="1" applyBorder="1" applyAlignment="1">
      <alignment/>
    </xf>
    <xf numFmtId="169" fontId="8" fillId="0" borderId="30" xfId="0" applyNumberFormat="1" applyFont="1" applyFill="1" applyBorder="1" applyAlignment="1">
      <alignment/>
    </xf>
    <xf numFmtId="169" fontId="8" fillId="0" borderId="8" xfId="0" applyNumberFormat="1" applyFont="1" applyFill="1" applyBorder="1" applyAlignment="1">
      <alignment/>
    </xf>
    <xf numFmtId="169" fontId="7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69" fontId="0" fillId="0" borderId="0" xfId="0" applyNumberFormat="1" applyFont="1" applyBorder="1" applyAlignment="1">
      <alignment/>
    </xf>
    <xf numFmtId="169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16" xfId="0" applyFont="1" applyBorder="1" applyAlignment="1">
      <alignment/>
    </xf>
    <xf numFmtId="0" fontId="5" fillId="0" borderId="25" xfId="0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5" fillId="0" borderId="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69" fontId="5" fillId="0" borderId="2" xfId="0" applyNumberFormat="1" applyFont="1" applyBorder="1" applyAlignment="1">
      <alignment horizontal="center" vertical="center"/>
    </xf>
    <xf numFmtId="169" fontId="5" fillId="2" borderId="21" xfId="0" applyNumberFormat="1" applyFont="1" applyFill="1" applyBorder="1" applyAlignment="1">
      <alignment horizontal="center" vertical="center" wrapText="1"/>
    </xf>
    <xf numFmtId="169" fontId="5" fillId="2" borderId="14" xfId="0" applyNumberFormat="1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3" fontId="8" fillId="0" borderId="9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46"/>
  <sheetViews>
    <sheetView tabSelected="1" workbookViewId="0" topLeftCell="A1">
      <pane ySplit="5" topLeftCell="BM423" activePane="bottomLeft" state="frozen"/>
      <selection pane="topLeft" activeCell="A1" sqref="A1"/>
      <selection pane="bottomLeft" activeCell="A333" sqref="A333:P338"/>
    </sheetView>
  </sheetViews>
  <sheetFormatPr defaultColWidth="9.00390625" defaultRowHeight="12.75"/>
  <cols>
    <col min="1" max="1" width="4.25390625" style="13" customWidth="1"/>
    <col min="2" max="2" width="22.625" style="66" customWidth="1"/>
    <col min="3" max="3" width="10.25390625" style="13" customWidth="1"/>
    <col min="4" max="4" width="18.25390625" style="13" customWidth="1"/>
    <col min="5" max="5" width="9.125" style="166" customWidth="1"/>
    <col min="6" max="6" width="9.75390625" style="166" customWidth="1"/>
    <col min="7" max="7" width="7.25390625" style="166" customWidth="1"/>
    <col min="8" max="8" width="7.375" style="299" customWidth="1"/>
    <col min="9" max="10" width="7.00390625" style="299" customWidth="1"/>
    <col min="11" max="11" width="7.625" style="299" customWidth="1"/>
    <col min="12" max="12" width="7.75390625" style="166" customWidth="1"/>
    <col min="13" max="15" width="7.125" style="166" hidden="1" customWidth="1"/>
    <col min="16" max="16" width="15.00390625" style="13" customWidth="1"/>
    <col min="17" max="16384" width="9.125" style="1" customWidth="1"/>
  </cols>
  <sheetData>
    <row r="2" spans="1:16" ht="18" customHeight="1">
      <c r="A2" s="361" t="s">
        <v>71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</row>
    <row r="3" spans="1:18" ht="13.5" thickBot="1">
      <c r="A3" s="36"/>
      <c r="B3" s="37"/>
      <c r="C3" s="36"/>
      <c r="D3" s="36"/>
      <c r="E3" s="156"/>
      <c r="F3" s="156"/>
      <c r="G3" s="156"/>
      <c r="H3" s="289"/>
      <c r="I3" s="289"/>
      <c r="J3" s="289"/>
      <c r="K3" s="289"/>
      <c r="L3" s="156"/>
      <c r="M3" s="156"/>
      <c r="N3" s="156"/>
      <c r="O3" s="156"/>
      <c r="P3" s="36"/>
      <c r="R3" s="305"/>
    </row>
    <row r="4" spans="1:16" s="2" customFormat="1" ht="25.5" customHeight="1">
      <c r="A4" s="372" t="s">
        <v>0</v>
      </c>
      <c r="B4" s="374" t="s">
        <v>1</v>
      </c>
      <c r="C4" s="362" t="s">
        <v>7</v>
      </c>
      <c r="D4" s="362" t="s">
        <v>20</v>
      </c>
      <c r="E4" s="370" t="s">
        <v>13</v>
      </c>
      <c r="F4" s="369" t="s">
        <v>11</v>
      </c>
      <c r="G4" s="369"/>
      <c r="H4" s="369"/>
      <c r="I4" s="369"/>
      <c r="J4" s="369"/>
      <c r="K4" s="369"/>
      <c r="L4" s="369"/>
      <c r="M4" s="167"/>
      <c r="N4" s="167"/>
      <c r="O4" s="167"/>
      <c r="P4" s="367" t="s">
        <v>10</v>
      </c>
    </row>
    <row r="5" spans="1:16" s="3" customFormat="1" ht="12.75">
      <c r="A5" s="373"/>
      <c r="B5" s="375"/>
      <c r="C5" s="363"/>
      <c r="D5" s="363"/>
      <c r="E5" s="371"/>
      <c r="F5" s="286">
        <v>2007</v>
      </c>
      <c r="G5" s="286">
        <v>2008</v>
      </c>
      <c r="H5" s="290">
        <v>2009</v>
      </c>
      <c r="I5" s="290">
        <v>2010</v>
      </c>
      <c r="J5" s="290">
        <v>2011</v>
      </c>
      <c r="K5" s="290">
        <v>2012</v>
      </c>
      <c r="L5" s="286">
        <v>2013</v>
      </c>
      <c r="M5" s="168"/>
      <c r="N5" s="168"/>
      <c r="O5" s="168"/>
      <c r="P5" s="368"/>
    </row>
    <row r="6" spans="1:16" ht="13.5" thickBot="1">
      <c r="A6" s="364" t="s">
        <v>3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6"/>
    </row>
    <row r="7" spans="1:16" s="13" customFormat="1" ht="12.75">
      <c r="A7" s="351">
        <v>1</v>
      </c>
      <c r="B7" s="327" t="s">
        <v>37</v>
      </c>
      <c r="C7" s="333">
        <v>2007</v>
      </c>
      <c r="D7" s="9" t="s">
        <v>12</v>
      </c>
      <c r="E7" s="157">
        <f aca="true" t="shared" si="0" ref="E7:E30">SUM(F7:L7)</f>
        <v>759.1</v>
      </c>
      <c r="F7" s="169">
        <v>759.1</v>
      </c>
      <c r="G7" s="169"/>
      <c r="H7" s="291"/>
      <c r="I7" s="291"/>
      <c r="J7" s="291"/>
      <c r="K7" s="291"/>
      <c r="L7" s="170"/>
      <c r="M7" s="171"/>
      <c r="N7" s="171"/>
      <c r="O7" s="171"/>
      <c r="P7" s="38"/>
    </row>
    <row r="8" spans="1:16" s="13" customFormat="1" ht="12.75">
      <c r="A8" s="352"/>
      <c r="B8" s="328"/>
      <c r="C8" s="334"/>
      <c r="D8" s="8" t="s">
        <v>2</v>
      </c>
      <c r="E8" s="118">
        <f t="shared" si="0"/>
        <v>44.6</v>
      </c>
      <c r="F8" s="88">
        <v>44.6</v>
      </c>
      <c r="G8" s="88"/>
      <c r="H8" s="200"/>
      <c r="I8" s="200"/>
      <c r="J8" s="200"/>
      <c r="K8" s="200"/>
      <c r="L8" s="114"/>
      <c r="M8" s="144"/>
      <c r="N8" s="144"/>
      <c r="O8" s="144"/>
      <c r="P8" s="25"/>
    </row>
    <row r="9" spans="1:16" s="13" customFormat="1" ht="12.75">
      <c r="A9" s="352"/>
      <c r="B9" s="328"/>
      <c r="C9" s="334"/>
      <c r="D9" s="8" t="s">
        <v>9</v>
      </c>
      <c r="E9" s="118">
        <f t="shared" si="0"/>
        <v>528.3</v>
      </c>
      <c r="F9" s="88">
        <v>528.3</v>
      </c>
      <c r="G9" s="88"/>
      <c r="H9" s="200"/>
      <c r="I9" s="200"/>
      <c r="J9" s="200"/>
      <c r="K9" s="200"/>
      <c r="L9" s="114"/>
      <c r="M9" s="144"/>
      <c r="N9" s="144"/>
      <c r="O9" s="144"/>
      <c r="P9" s="25"/>
    </row>
    <row r="10" spans="1:16" s="13" customFormat="1" ht="12.75">
      <c r="A10" s="352"/>
      <c r="B10" s="328"/>
      <c r="C10" s="334"/>
      <c r="D10" s="8" t="s">
        <v>23</v>
      </c>
      <c r="E10" s="118">
        <f t="shared" si="0"/>
        <v>186.2</v>
      </c>
      <c r="F10" s="88">
        <v>186.2</v>
      </c>
      <c r="G10" s="88"/>
      <c r="H10" s="200"/>
      <c r="I10" s="200"/>
      <c r="J10" s="200"/>
      <c r="K10" s="200"/>
      <c r="L10" s="114"/>
      <c r="M10" s="144"/>
      <c r="N10" s="144"/>
      <c r="O10" s="144"/>
      <c r="P10" s="25"/>
    </row>
    <row r="11" spans="1:16" s="13" customFormat="1" ht="12.75">
      <c r="A11" s="353"/>
      <c r="B11" s="328"/>
      <c r="C11" s="334"/>
      <c r="D11" s="8" t="s">
        <v>24</v>
      </c>
      <c r="E11" s="118">
        <f t="shared" si="0"/>
        <v>0</v>
      </c>
      <c r="F11" s="88">
        <v>0</v>
      </c>
      <c r="G11" s="88"/>
      <c r="H11" s="200"/>
      <c r="I11" s="200"/>
      <c r="J11" s="200"/>
      <c r="K11" s="200"/>
      <c r="L11" s="114"/>
      <c r="M11" s="144"/>
      <c r="N11" s="144"/>
      <c r="O11" s="144"/>
      <c r="P11" s="25"/>
    </row>
    <row r="12" spans="1:16" s="13" customFormat="1" ht="13.5" thickBot="1">
      <c r="A12" s="353"/>
      <c r="B12" s="328"/>
      <c r="C12" s="334"/>
      <c r="D12" s="79" t="s">
        <v>8</v>
      </c>
      <c r="E12" s="158">
        <f t="shared" si="0"/>
        <v>0</v>
      </c>
      <c r="F12" s="172">
        <v>0</v>
      </c>
      <c r="G12" s="172"/>
      <c r="H12" s="292"/>
      <c r="I12" s="292"/>
      <c r="J12" s="292"/>
      <c r="K12" s="292"/>
      <c r="L12" s="173"/>
      <c r="M12" s="174"/>
      <c r="N12" s="174"/>
      <c r="O12" s="174"/>
      <c r="P12" s="39"/>
    </row>
    <row r="13" spans="1:16" s="13" customFormat="1" ht="12.75">
      <c r="A13" s="351">
        <v>2</v>
      </c>
      <c r="B13" s="358" t="s">
        <v>62</v>
      </c>
      <c r="C13" s="333" t="s">
        <v>25</v>
      </c>
      <c r="D13" s="9" t="s">
        <v>12</v>
      </c>
      <c r="E13" s="85">
        <f aca="true" t="shared" si="1" ref="E13:E18">SUM(F13:L13)</f>
        <v>178</v>
      </c>
      <c r="F13" s="86"/>
      <c r="G13" s="110">
        <v>14</v>
      </c>
      <c r="H13" s="196">
        <v>164</v>
      </c>
      <c r="I13" s="195"/>
      <c r="J13" s="195"/>
      <c r="K13" s="195"/>
      <c r="L13" s="111"/>
      <c r="M13" s="143"/>
      <c r="N13" s="143"/>
      <c r="O13" s="143"/>
      <c r="P13" s="112"/>
    </row>
    <row r="14" spans="1:16" s="13" customFormat="1" ht="12.75">
      <c r="A14" s="352"/>
      <c r="B14" s="359"/>
      <c r="C14" s="334"/>
      <c r="D14" s="8" t="s">
        <v>2</v>
      </c>
      <c r="E14" s="87">
        <f t="shared" si="1"/>
        <v>63.6</v>
      </c>
      <c r="F14" s="88"/>
      <c r="G14" s="88">
        <v>14</v>
      </c>
      <c r="H14" s="113">
        <v>49.6</v>
      </c>
      <c r="I14" s="200"/>
      <c r="J14" s="200"/>
      <c r="K14" s="200"/>
      <c r="L14" s="114"/>
      <c r="M14" s="144"/>
      <c r="N14" s="144"/>
      <c r="O14" s="144"/>
      <c r="P14" s="115"/>
    </row>
    <row r="15" spans="1:16" s="13" customFormat="1" ht="12.75">
      <c r="A15" s="352"/>
      <c r="B15" s="359"/>
      <c r="C15" s="334"/>
      <c r="D15" s="8" t="s">
        <v>9</v>
      </c>
      <c r="E15" s="87">
        <f t="shared" si="1"/>
        <v>85.4</v>
      </c>
      <c r="F15" s="88"/>
      <c r="G15" s="88">
        <v>0</v>
      </c>
      <c r="H15" s="113">
        <v>85.4</v>
      </c>
      <c r="I15" s="200"/>
      <c r="J15" s="200"/>
      <c r="K15" s="200"/>
      <c r="L15" s="114"/>
      <c r="M15" s="144"/>
      <c r="N15" s="144"/>
      <c r="O15" s="144"/>
      <c r="P15" s="115"/>
    </row>
    <row r="16" spans="1:16" s="13" customFormat="1" ht="12.75">
      <c r="A16" s="352"/>
      <c r="B16" s="359"/>
      <c r="C16" s="334"/>
      <c r="D16" s="8" t="s">
        <v>23</v>
      </c>
      <c r="E16" s="87">
        <f t="shared" si="1"/>
        <v>29</v>
      </c>
      <c r="F16" s="88"/>
      <c r="G16" s="88">
        <v>0</v>
      </c>
      <c r="H16" s="113">
        <v>29</v>
      </c>
      <c r="I16" s="200"/>
      <c r="J16" s="200"/>
      <c r="K16" s="200"/>
      <c r="L16" s="114"/>
      <c r="M16" s="144"/>
      <c r="N16" s="144"/>
      <c r="O16" s="144"/>
      <c r="P16" s="115"/>
    </row>
    <row r="17" spans="1:16" s="13" customFormat="1" ht="12.75">
      <c r="A17" s="353"/>
      <c r="B17" s="359"/>
      <c r="C17" s="334"/>
      <c r="D17" s="89" t="s">
        <v>24</v>
      </c>
      <c r="E17" s="87">
        <f t="shared" si="1"/>
        <v>0</v>
      </c>
      <c r="F17" s="88"/>
      <c r="G17" s="88">
        <v>0</v>
      </c>
      <c r="H17" s="113">
        <v>0</v>
      </c>
      <c r="I17" s="200"/>
      <c r="J17" s="200"/>
      <c r="K17" s="200"/>
      <c r="L17" s="114"/>
      <c r="M17" s="144"/>
      <c r="N17" s="144"/>
      <c r="O17" s="144"/>
      <c r="P17" s="115"/>
    </row>
    <row r="18" spans="1:16" s="13" customFormat="1" ht="13.5" thickBot="1">
      <c r="A18" s="353"/>
      <c r="B18" s="359"/>
      <c r="C18" s="334"/>
      <c r="D18" s="79" t="s">
        <v>8</v>
      </c>
      <c r="E18" s="159">
        <f t="shared" si="1"/>
        <v>0</v>
      </c>
      <c r="F18" s="91"/>
      <c r="G18" s="91">
        <v>0</v>
      </c>
      <c r="H18" s="205">
        <v>0</v>
      </c>
      <c r="I18" s="204"/>
      <c r="J18" s="204"/>
      <c r="K18" s="204"/>
      <c r="L18" s="140"/>
      <c r="M18" s="145"/>
      <c r="N18" s="145"/>
      <c r="O18" s="145"/>
      <c r="P18" s="142"/>
    </row>
    <row r="19" spans="1:16" s="80" customFormat="1" ht="12.75" customHeight="1">
      <c r="A19" s="351">
        <v>3</v>
      </c>
      <c r="B19" s="358" t="s">
        <v>69</v>
      </c>
      <c r="C19" s="333" t="s">
        <v>59</v>
      </c>
      <c r="D19" s="9" t="s">
        <v>12</v>
      </c>
      <c r="E19" s="85">
        <f aca="true" t="shared" si="2" ref="E19:E24">SUM(F19:L19)</f>
        <v>4856.6</v>
      </c>
      <c r="F19" s="86">
        <v>13.7</v>
      </c>
      <c r="G19" s="110">
        <v>28.6</v>
      </c>
      <c r="H19" s="196">
        <v>16</v>
      </c>
      <c r="I19" s="196">
        <v>4798.3</v>
      </c>
      <c r="J19" s="195"/>
      <c r="K19" s="195"/>
      <c r="L19" s="111"/>
      <c r="M19" s="143"/>
      <c r="N19" s="143"/>
      <c r="O19" s="143"/>
      <c r="P19" s="112"/>
    </row>
    <row r="20" spans="1:16" s="80" customFormat="1" ht="12.75">
      <c r="A20" s="352"/>
      <c r="B20" s="359"/>
      <c r="C20" s="334"/>
      <c r="D20" s="8" t="s">
        <v>2</v>
      </c>
      <c r="E20" s="87">
        <f t="shared" si="2"/>
        <v>65.6</v>
      </c>
      <c r="F20" s="88">
        <v>13.7</v>
      </c>
      <c r="G20" s="88">
        <v>28.6</v>
      </c>
      <c r="H20" s="113">
        <v>16</v>
      </c>
      <c r="I20" s="293">
        <v>7.3</v>
      </c>
      <c r="J20" s="200"/>
      <c r="K20" s="200"/>
      <c r="L20" s="114"/>
      <c r="M20" s="144"/>
      <c r="N20" s="144"/>
      <c r="O20" s="144"/>
      <c r="P20" s="115"/>
    </row>
    <row r="21" spans="1:16" s="80" customFormat="1" ht="12.75">
      <c r="A21" s="352"/>
      <c r="B21" s="359"/>
      <c r="C21" s="334"/>
      <c r="D21" s="8" t="s">
        <v>9</v>
      </c>
      <c r="E21" s="87">
        <f t="shared" si="2"/>
        <v>2300</v>
      </c>
      <c r="F21" s="88">
        <v>0</v>
      </c>
      <c r="G21" s="88">
        <v>0</v>
      </c>
      <c r="H21" s="113">
        <v>0</v>
      </c>
      <c r="I21" s="113">
        <v>2300</v>
      </c>
      <c r="J21" s="200"/>
      <c r="K21" s="200"/>
      <c r="L21" s="114"/>
      <c r="M21" s="144"/>
      <c r="N21" s="144"/>
      <c r="O21" s="144"/>
      <c r="P21" s="115"/>
    </row>
    <row r="22" spans="1:16" s="80" customFormat="1" ht="12.75">
      <c r="A22" s="352"/>
      <c r="B22" s="359"/>
      <c r="C22" s="334"/>
      <c r="D22" s="8" t="s">
        <v>23</v>
      </c>
      <c r="E22" s="87">
        <f t="shared" si="2"/>
        <v>576</v>
      </c>
      <c r="F22" s="88">
        <v>0</v>
      </c>
      <c r="G22" s="88">
        <v>0</v>
      </c>
      <c r="H22" s="113">
        <v>0</v>
      </c>
      <c r="I22" s="113">
        <v>576</v>
      </c>
      <c r="J22" s="200"/>
      <c r="K22" s="200"/>
      <c r="L22" s="114"/>
      <c r="M22" s="144"/>
      <c r="N22" s="144"/>
      <c r="O22" s="144"/>
      <c r="P22" s="115"/>
    </row>
    <row r="23" spans="1:16" s="80" customFormat="1" ht="12.75">
      <c r="A23" s="353"/>
      <c r="B23" s="359"/>
      <c r="C23" s="334"/>
      <c r="D23" s="89" t="s">
        <v>24</v>
      </c>
      <c r="E23" s="87">
        <f t="shared" si="2"/>
        <v>1915</v>
      </c>
      <c r="F23" s="88">
        <v>0</v>
      </c>
      <c r="G23" s="88">
        <v>0</v>
      </c>
      <c r="H23" s="113">
        <v>0</v>
      </c>
      <c r="I23" s="113">
        <v>1915</v>
      </c>
      <c r="J23" s="200"/>
      <c r="K23" s="200"/>
      <c r="L23" s="114"/>
      <c r="M23" s="144"/>
      <c r="N23" s="144"/>
      <c r="O23" s="144"/>
      <c r="P23" s="115"/>
    </row>
    <row r="24" spans="1:16" s="80" customFormat="1" ht="13.5" thickBot="1">
      <c r="A24" s="354"/>
      <c r="B24" s="360"/>
      <c r="C24" s="341"/>
      <c r="D24" s="10" t="s">
        <v>8</v>
      </c>
      <c r="E24" s="160">
        <f t="shared" si="2"/>
        <v>0</v>
      </c>
      <c r="F24" s="90">
        <v>0</v>
      </c>
      <c r="G24" s="90">
        <v>0</v>
      </c>
      <c r="H24" s="210">
        <v>0</v>
      </c>
      <c r="I24" s="210">
        <v>0</v>
      </c>
      <c r="J24" s="209"/>
      <c r="K24" s="209"/>
      <c r="L24" s="116"/>
      <c r="M24" s="146"/>
      <c r="N24" s="146"/>
      <c r="O24" s="146"/>
      <c r="P24" s="117"/>
    </row>
    <row r="25" spans="1:16" s="13" customFormat="1" ht="12.75" customHeight="1">
      <c r="A25" s="351">
        <v>4</v>
      </c>
      <c r="B25" s="358" t="s">
        <v>70</v>
      </c>
      <c r="C25" s="333" t="s">
        <v>22</v>
      </c>
      <c r="D25" s="9" t="s">
        <v>12</v>
      </c>
      <c r="E25" s="85">
        <f t="shared" si="0"/>
        <v>3800</v>
      </c>
      <c r="F25" s="86"/>
      <c r="G25" s="110"/>
      <c r="H25" s="196"/>
      <c r="I25" s="196"/>
      <c r="J25" s="196">
        <v>1900</v>
      </c>
      <c r="K25" s="196">
        <v>1900</v>
      </c>
      <c r="L25" s="111"/>
      <c r="M25" s="143"/>
      <c r="N25" s="143"/>
      <c r="O25" s="143"/>
      <c r="P25" s="24"/>
    </row>
    <row r="26" spans="1:16" s="13" customFormat="1" ht="12.75">
      <c r="A26" s="352"/>
      <c r="B26" s="359"/>
      <c r="C26" s="334"/>
      <c r="D26" s="8" t="s">
        <v>2</v>
      </c>
      <c r="E26" s="87">
        <f t="shared" si="0"/>
        <v>220</v>
      </c>
      <c r="F26" s="88"/>
      <c r="G26" s="88"/>
      <c r="H26" s="113"/>
      <c r="I26" s="113"/>
      <c r="J26" s="113">
        <v>110</v>
      </c>
      <c r="K26" s="113">
        <v>110</v>
      </c>
      <c r="L26" s="114"/>
      <c r="M26" s="144"/>
      <c r="N26" s="144"/>
      <c r="O26" s="144"/>
      <c r="P26" s="25"/>
    </row>
    <row r="27" spans="1:16" s="13" customFormat="1" ht="12.75">
      <c r="A27" s="352"/>
      <c r="B27" s="359"/>
      <c r="C27" s="334"/>
      <c r="D27" s="8" t="s">
        <v>9</v>
      </c>
      <c r="E27" s="87">
        <f t="shared" si="0"/>
        <v>1300</v>
      </c>
      <c r="F27" s="88"/>
      <c r="G27" s="88"/>
      <c r="H27" s="113"/>
      <c r="I27" s="113"/>
      <c r="J27" s="113">
        <v>650</v>
      </c>
      <c r="K27" s="113">
        <v>650</v>
      </c>
      <c r="L27" s="114"/>
      <c r="M27" s="144"/>
      <c r="N27" s="144"/>
      <c r="O27" s="144"/>
      <c r="P27" s="25"/>
    </row>
    <row r="28" spans="1:16" s="13" customFormat="1" ht="12.75">
      <c r="A28" s="352"/>
      <c r="B28" s="359"/>
      <c r="C28" s="334"/>
      <c r="D28" s="8" t="s">
        <v>23</v>
      </c>
      <c r="E28" s="87">
        <f t="shared" si="0"/>
        <v>0</v>
      </c>
      <c r="F28" s="88"/>
      <c r="G28" s="88"/>
      <c r="H28" s="113"/>
      <c r="I28" s="113"/>
      <c r="J28" s="113">
        <v>0</v>
      </c>
      <c r="K28" s="113">
        <v>0</v>
      </c>
      <c r="L28" s="114"/>
      <c r="M28" s="144"/>
      <c r="N28" s="144"/>
      <c r="O28" s="144"/>
      <c r="P28" s="25"/>
    </row>
    <row r="29" spans="1:16" s="13" customFormat="1" ht="12.75">
      <c r="A29" s="353"/>
      <c r="B29" s="359"/>
      <c r="C29" s="334"/>
      <c r="D29" s="89" t="s">
        <v>24</v>
      </c>
      <c r="E29" s="87">
        <f t="shared" si="0"/>
        <v>2280</v>
      </c>
      <c r="F29" s="88"/>
      <c r="G29" s="88"/>
      <c r="H29" s="113"/>
      <c r="I29" s="113"/>
      <c r="J29" s="113">
        <v>1140</v>
      </c>
      <c r="K29" s="113">
        <v>1140</v>
      </c>
      <c r="L29" s="114"/>
      <c r="M29" s="144"/>
      <c r="N29" s="144"/>
      <c r="O29" s="144"/>
      <c r="P29" s="25"/>
    </row>
    <row r="30" spans="1:16" s="13" customFormat="1" ht="13.5" thickBot="1">
      <c r="A30" s="354"/>
      <c r="B30" s="360"/>
      <c r="C30" s="341"/>
      <c r="D30" s="10" t="s">
        <v>8</v>
      </c>
      <c r="E30" s="160">
        <f t="shared" si="0"/>
        <v>0</v>
      </c>
      <c r="F30" s="90"/>
      <c r="G30" s="90"/>
      <c r="H30" s="210"/>
      <c r="I30" s="210"/>
      <c r="J30" s="210">
        <v>0</v>
      </c>
      <c r="K30" s="210">
        <v>0</v>
      </c>
      <c r="L30" s="116"/>
      <c r="M30" s="146"/>
      <c r="N30" s="146"/>
      <c r="O30" s="146"/>
      <c r="P30" s="27"/>
    </row>
    <row r="31" spans="1:16" s="13" customFormat="1" ht="12.75" customHeight="1">
      <c r="A31" s="351">
        <v>5</v>
      </c>
      <c r="B31" s="358" t="s">
        <v>35</v>
      </c>
      <c r="C31" s="333" t="s">
        <v>77</v>
      </c>
      <c r="D31" s="9" t="s">
        <v>12</v>
      </c>
      <c r="E31" s="85">
        <f aca="true" t="shared" si="3" ref="E31:E36">SUM(F31:L31)</f>
        <v>5124.1</v>
      </c>
      <c r="F31" s="175">
        <v>1.8</v>
      </c>
      <c r="G31" s="110">
        <v>5.2</v>
      </c>
      <c r="H31" s="196"/>
      <c r="I31" s="196">
        <f>SUM(I32:I36)</f>
        <v>117.1</v>
      </c>
      <c r="J31" s="196"/>
      <c r="K31" s="196">
        <v>2500</v>
      </c>
      <c r="L31" s="86">
        <v>2500</v>
      </c>
      <c r="M31" s="147"/>
      <c r="N31" s="147"/>
      <c r="O31" s="147"/>
      <c r="P31" s="24"/>
    </row>
    <row r="32" spans="1:16" s="13" customFormat="1" ht="12.75">
      <c r="A32" s="352"/>
      <c r="B32" s="359"/>
      <c r="C32" s="334"/>
      <c r="D32" s="8" t="s">
        <v>2</v>
      </c>
      <c r="E32" s="159">
        <f t="shared" si="3"/>
        <v>224.1</v>
      </c>
      <c r="F32" s="88">
        <v>1.8</v>
      </c>
      <c r="G32" s="88">
        <v>5.2</v>
      </c>
      <c r="H32" s="113"/>
      <c r="I32" s="113">
        <v>17.1</v>
      </c>
      <c r="J32" s="113"/>
      <c r="K32" s="113">
        <v>100</v>
      </c>
      <c r="L32" s="88">
        <v>100</v>
      </c>
      <c r="M32" s="148"/>
      <c r="N32" s="148"/>
      <c r="O32" s="148"/>
      <c r="P32" s="25"/>
    </row>
    <row r="33" spans="1:16" s="13" customFormat="1" ht="12.75">
      <c r="A33" s="352"/>
      <c r="B33" s="359"/>
      <c r="C33" s="334"/>
      <c r="D33" s="8" t="s">
        <v>9</v>
      </c>
      <c r="E33" s="159">
        <f t="shared" si="3"/>
        <v>1824</v>
      </c>
      <c r="F33" s="88">
        <v>0</v>
      </c>
      <c r="G33" s="88">
        <v>0</v>
      </c>
      <c r="H33" s="113"/>
      <c r="I33" s="113">
        <v>100</v>
      </c>
      <c r="J33" s="113"/>
      <c r="K33" s="113">
        <v>862</v>
      </c>
      <c r="L33" s="88">
        <v>862</v>
      </c>
      <c r="M33" s="148"/>
      <c r="N33" s="148"/>
      <c r="O33" s="148"/>
      <c r="P33" s="25"/>
    </row>
    <row r="34" spans="1:16" s="13" customFormat="1" ht="12.75">
      <c r="A34" s="352"/>
      <c r="B34" s="359"/>
      <c r="C34" s="334"/>
      <c r="D34" s="8" t="s">
        <v>23</v>
      </c>
      <c r="E34" s="159">
        <f t="shared" si="3"/>
        <v>0</v>
      </c>
      <c r="F34" s="88">
        <v>0</v>
      </c>
      <c r="G34" s="88">
        <v>0</v>
      </c>
      <c r="H34" s="113"/>
      <c r="I34" s="113">
        <v>0</v>
      </c>
      <c r="J34" s="113"/>
      <c r="K34" s="113">
        <v>0</v>
      </c>
      <c r="L34" s="88">
        <v>0</v>
      </c>
      <c r="M34" s="148"/>
      <c r="N34" s="148"/>
      <c r="O34" s="148"/>
      <c r="P34" s="25"/>
    </row>
    <row r="35" spans="1:16" s="13" customFormat="1" ht="12.75">
      <c r="A35" s="353"/>
      <c r="B35" s="359"/>
      <c r="C35" s="334"/>
      <c r="D35" s="8" t="s">
        <v>24</v>
      </c>
      <c r="E35" s="159">
        <f t="shared" si="3"/>
        <v>3076</v>
      </c>
      <c r="F35" s="88">
        <v>0</v>
      </c>
      <c r="G35" s="91">
        <v>0</v>
      </c>
      <c r="H35" s="205"/>
      <c r="I35" s="205">
        <v>0</v>
      </c>
      <c r="J35" s="205"/>
      <c r="K35" s="205">
        <v>1538</v>
      </c>
      <c r="L35" s="91">
        <v>1538</v>
      </c>
      <c r="M35" s="149"/>
      <c r="N35" s="149"/>
      <c r="O35" s="149"/>
      <c r="P35" s="26"/>
    </row>
    <row r="36" spans="1:16" s="13" customFormat="1" ht="13.5" thickBot="1">
      <c r="A36" s="354"/>
      <c r="B36" s="360"/>
      <c r="C36" s="341"/>
      <c r="D36" s="10" t="s">
        <v>8</v>
      </c>
      <c r="E36" s="160">
        <f t="shared" si="3"/>
        <v>0</v>
      </c>
      <c r="F36" s="176">
        <v>0</v>
      </c>
      <c r="G36" s="90">
        <v>0</v>
      </c>
      <c r="H36" s="210"/>
      <c r="I36" s="210">
        <v>0</v>
      </c>
      <c r="J36" s="210"/>
      <c r="K36" s="210">
        <v>0</v>
      </c>
      <c r="L36" s="90">
        <v>0</v>
      </c>
      <c r="M36" s="150"/>
      <c r="N36" s="150"/>
      <c r="O36" s="150"/>
      <c r="P36" s="27"/>
    </row>
    <row r="37" spans="1:15" s="23" customFormat="1" ht="13.5" thickBot="1">
      <c r="A37" s="81"/>
      <c r="B37" s="138"/>
      <c r="C37" s="81"/>
      <c r="D37" s="22"/>
      <c r="E37" s="161"/>
      <c r="F37" s="139"/>
      <c r="G37" s="139"/>
      <c r="H37" s="139"/>
      <c r="I37" s="139"/>
      <c r="J37" s="139"/>
      <c r="K37" s="177"/>
      <c r="L37" s="177"/>
      <c r="M37" s="177"/>
      <c r="N37" s="177"/>
      <c r="O37" s="177"/>
    </row>
    <row r="38" spans="1:16" s="13" customFormat="1" ht="12.75">
      <c r="A38" s="351">
        <v>6</v>
      </c>
      <c r="B38" s="358" t="s">
        <v>36</v>
      </c>
      <c r="C38" s="333" t="s">
        <v>78</v>
      </c>
      <c r="D38" s="9" t="s">
        <v>12</v>
      </c>
      <c r="E38" s="157">
        <f aca="true" t="shared" si="4" ref="E38:E43">SUM(F38:L38)</f>
        <v>3100</v>
      </c>
      <c r="F38" s="86"/>
      <c r="G38" s="175"/>
      <c r="H38" s="196"/>
      <c r="I38" s="196"/>
      <c r="J38" s="196">
        <v>100</v>
      </c>
      <c r="K38" s="196">
        <v>1500</v>
      </c>
      <c r="L38" s="86">
        <v>1500</v>
      </c>
      <c r="M38" s="147"/>
      <c r="N38" s="147"/>
      <c r="O38" s="147"/>
      <c r="P38" s="24"/>
    </row>
    <row r="39" spans="1:16" s="13" customFormat="1" ht="12.75">
      <c r="A39" s="352"/>
      <c r="B39" s="359"/>
      <c r="C39" s="334"/>
      <c r="D39" s="8" t="s">
        <v>2</v>
      </c>
      <c r="E39" s="118">
        <f t="shared" si="4"/>
        <v>250</v>
      </c>
      <c r="F39" s="88"/>
      <c r="G39" s="88"/>
      <c r="H39" s="113"/>
      <c r="I39" s="113"/>
      <c r="J39" s="113">
        <v>100</v>
      </c>
      <c r="K39" s="113">
        <v>75</v>
      </c>
      <c r="L39" s="88">
        <v>75</v>
      </c>
      <c r="M39" s="148"/>
      <c r="N39" s="148"/>
      <c r="O39" s="148"/>
      <c r="P39" s="25"/>
    </row>
    <row r="40" spans="1:16" s="13" customFormat="1" ht="12.75">
      <c r="A40" s="352"/>
      <c r="B40" s="359"/>
      <c r="C40" s="334"/>
      <c r="D40" s="8" t="s">
        <v>9</v>
      </c>
      <c r="E40" s="118">
        <f t="shared" si="4"/>
        <v>990</v>
      </c>
      <c r="F40" s="88"/>
      <c r="G40" s="88"/>
      <c r="H40" s="113"/>
      <c r="I40" s="113"/>
      <c r="J40" s="113">
        <v>0</v>
      </c>
      <c r="K40" s="113">
        <v>495</v>
      </c>
      <c r="L40" s="88">
        <v>495</v>
      </c>
      <c r="M40" s="148"/>
      <c r="N40" s="148"/>
      <c r="O40" s="148"/>
      <c r="P40" s="25"/>
    </row>
    <row r="41" spans="1:16" s="13" customFormat="1" ht="12.75">
      <c r="A41" s="352"/>
      <c r="B41" s="359"/>
      <c r="C41" s="334"/>
      <c r="D41" s="8" t="s">
        <v>23</v>
      </c>
      <c r="E41" s="118">
        <f t="shared" si="4"/>
        <v>0</v>
      </c>
      <c r="F41" s="88"/>
      <c r="G41" s="88"/>
      <c r="H41" s="113"/>
      <c r="I41" s="113"/>
      <c r="J41" s="113">
        <v>0</v>
      </c>
      <c r="K41" s="113">
        <v>0</v>
      </c>
      <c r="L41" s="88">
        <v>0</v>
      </c>
      <c r="M41" s="148"/>
      <c r="N41" s="148"/>
      <c r="O41" s="148"/>
      <c r="P41" s="25"/>
    </row>
    <row r="42" spans="1:16" s="13" customFormat="1" ht="12.75">
      <c r="A42" s="353"/>
      <c r="B42" s="359"/>
      <c r="C42" s="334"/>
      <c r="D42" s="8" t="s">
        <v>24</v>
      </c>
      <c r="E42" s="118">
        <f t="shared" si="4"/>
        <v>1860</v>
      </c>
      <c r="F42" s="91"/>
      <c r="G42" s="88"/>
      <c r="H42" s="205"/>
      <c r="I42" s="205"/>
      <c r="J42" s="205">
        <v>0</v>
      </c>
      <c r="K42" s="205">
        <v>930</v>
      </c>
      <c r="L42" s="91">
        <v>930</v>
      </c>
      <c r="M42" s="149"/>
      <c r="N42" s="149"/>
      <c r="O42" s="149"/>
      <c r="P42" s="26"/>
    </row>
    <row r="43" spans="1:16" s="13" customFormat="1" ht="13.5" thickBot="1">
      <c r="A43" s="354"/>
      <c r="B43" s="360"/>
      <c r="C43" s="341"/>
      <c r="D43" s="10" t="s">
        <v>8</v>
      </c>
      <c r="E43" s="160">
        <f t="shared" si="4"/>
        <v>0</v>
      </c>
      <c r="F43" s="90"/>
      <c r="G43" s="176"/>
      <c r="H43" s="210"/>
      <c r="I43" s="210"/>
      <c r="J43" s="210">
        <v>0</v>
      </c>
      <c r="K43" s="210">
        <v>0</v>
      </c>
      <c r="L43" s="90">
        <v>0</v>
      </c>
      <c r="M43" s="150"/>
      <c r="N43" s="150"/>
      <c r="O43" s="150"/>
      <c r="P43" s="27"/>
    </row>
    <row r="44" spans="1:16" s="13" customFormat="1" ht="12.75">
      <c r="A44" s="351">
        <v>7</v>
      </c>
      <c r="B44" s="382" t="s">
        <v>41</v>
      </c>
      <c r="C44" s="333" t="s">
        <v>77</v>
      </c>
      <c r="D44" s="9" t="s">
        <v>12</v>
      </c>
      <c r="E44" s="157">
        <f aca="true" t="shared" si="5" ref="E44:E49">SUM(F44:L44)</f>
        <v>603.7</v>
      </c>
      <c r="F44" s="86">
        <v>3.7</v>
      </c>
      <c r="G44" s="86">
        <v>18</v>
      </c>
      <c r="H44" s="196"/>
      <c r="I44" s="196"/>
      <c r="J44" s="196"/>
      <c r="K44" s="196"/>
      <c r="L44" s="86">
        <v>582</v>
      </c>
      <c r="M44" s="147"/>
      <c r="N44" s="147"/>
      <c r="O44" s="147"/>
      <c r="P44" s="16"/>
    </row>
    <row r="45" spans="1:16" s="13" customFormat="1" ht="12.75">
      <c r="A45" s="352"/>
      <c r="B45" s="383"/>
      <c r="C45" s="334"/>
      <c r="D45" s="8" t="s">
        <v>2</v>
      </c>
      <c r="E45" s="118">
        <f t="shared" si="5"/>
        <v>35.1</v>
      </c>
      <c r="F45" s="88">
        <v>3.7</v>
      </c>
      <c r="G45" s="88">
        <v>18</v>
      </c>
      <c r="H45" s="113"/>
      <c r="I45" s="113"/>
      <c r="J45" s="113"/>
      <c r="K45" s="113"/>
      <c r="L45" s="88">
        <v>13.4</v>
      </c>
      <c r="M45" s="148"/>
      <c r="N45" s="148"/>
      <c r="O45" s="148"/>
      <c r="P45" s="17"/>
    </row>
    <row r="46" spans="1:16" s="13" customFormat="1" ht="12.75">
      <c r="A46" s="352"/>
      <c r="B46" s="383"/>
      <c r="C46" s="334"/>
      <c r="D46" s="8" t="s">
        <v>9</v>
      </c>
      <c r="E46" s="118">
        <f t="shared" si="5"/>
        <v>426</v>
      </c>
      <c r="F46" s="88">
        <v>0</v>
      </c>
      <c r="G46" s="88">
        <v>0</v>
      </c>
      <c r="H46" s="113"/>
      <c r="I46" s="113"/>
      <c r="J46" s="113"/>
      <c r="K46" s="113"/>
      <c r="L46" s="88">
        <v>426</v>
      </c>
      <c r="M46" s="148"/>
      <c r="N46" s="148"/>
      <c r="O46" s="148"/>
      <c r="P46" s="17"/>
    </row>
    <row r="47" spans="1:16" s="13" customFormat="1" ht="12.75">
      <c r="A47" s="352"/>
      <c r="B47" s="383"/>
      <c r="C47" s="334"/>
      <c r="D47" s="8" t="s">
        <v>23</v>
      </c>
      <c r="E47" s="118">
        <f t="shared" si="5"/>
        <v>142.6</v>
      </c>
      <c r="F47" s="88">
        <v>0</v>
      </c>
      <c r="G47" s="88">
        <v>0</v>
      </c>
      <c r="H47" s="113"/>
      <c r="I47" s="113"/>
      <c r="J47" s="113"/>
      <c r="K47" s="113"/>
      <c r="L47" s="113">
        <v>142.6</v>
      </c>
      <c r="M47" s="151"/>
      <c r="N47" s="151"/>
      <c r="O47" s="151"/>
      <c r="P47" s="17"/>
    </row>
    <row r="48" spans="1:16" s="13" customFormat="1" ht="12.75">
      <c r="A48" s="353"/>
      <c r="B48" s="383"/>
      <c r="C48" s="334"/>
      <c r="D48" s="8" t="s">
        <v>24</v>
      </c>
      <c r="E48" s="118">
        <f t="shared" si="5"/>
        <v>0</v>
      </c>
      <c r="F48" s="91">
        <v>0</v>
      </c>
      <c r="G48" s="91">
        <v>0</v>
      </c>
      <c r="H48" s="205"/>
      <c r="I48" s="205"/>
      <c r="J48" s="205"/>
      <c r="K48" s="205"/>
      <c r="L48" s="205">
        <v>0</v>
      </c>
      <c r="M48" s="149"/>
      <c r="N48" s="149"/>
      <c r="O48" s="149"/>
      <c r="P48" s="18"/>
    </row>
    <row r="49" spans="1:16" s="13" customFormat="1" ht="13.5" thickBot="1">
      <c r="A49" s="354"/>
      <c r="B49" s="384"/>
      <c r="C49" s="341"/>
      <c r="D49" s="10" t="s">
        <v>8</v>
      </c>
      <c r="E49" s="162">
        <f t="shared" si="5"/>
        <v>0</v>
      </c>
      <c r="F49" s="90">
        <v>0</v>
      </c>
      <c r="G49" s="90">
        <v>0</v>
      </c>
      <c r="H49" s="210"/>
      <c r="I49" s="210"/>
      <c r="J49" s="210"/>
      <c r="K49" s="210"/>
      <c r="L49" s="210">
        <v>0</v>
      </c>
      <c r="M49" s="150"/>
      <c r="N49" s="150"/>
      <c r="O49" s="150"/>
      <c r="P49" s="19"/>
    </row>
    <row r="50" spans="1:16" s="12" customFormat="1" ht="12.75" customHeight="1">
      <c r="A50" s="391">
        <v>8</v>
      </c>
      <c r="B50" s="327" t="s">
        <v>49</v>
      </c>
      <c r="C50" s="321" t="s">
        <v>77</v>
      </c>
      <c r="D50" s="11" t="s">
        <v>12</v>
      </c>
      <c r="E50" s="157">
        <f aca="true" t="shared" si="6" ref="E50:E55">SUM(F50:L50)</f>
        <v>756</v>
      </c>
      <c r="F50" s="196">
        <v>74</v>
      </c>
      <c r="G50" s="196">
        <v>22</v>
      </c>
      <c r="H50" s="196">
        <v>22</v>
      </c>
      <c r="I50" s="196"/>
      <c r="J50" s="196"/>
      <c r="K50" s="196"/>
      <c r="L50" s="196">
        <v>638</v>
      </c>
      <c r="M50" s="271"/>
      <c r="N50" s="271"/>
      <c r="O50" s="271"/>
      <c r="P50" s="272"/>
    </row>
    <row r="51" spans="1:16" s="12" customFormat="1" ht="12.75">
      <c r="A51" s="392"/>
      <c r="B51" s="328"/>
      <c r="C51" s="322"/>
      <c r="D51" s="14" t="s">
        <v>2</v>
      </c>
      <c r="E51" s="118">
        <f t="shared" si="6"/>
        <v>306</v>
      </c>
      <c r="F51" s="113">
        <v>74</v>
      </c>
      <c r="G51" s="113">
        <v>22</v>
      </c>
      <c r="H51" s="113">
        <v>22</v>
      </c>
      <c r="I51" s="113"/>
      <c r="J51" s="113"/>
      <c r="K51" s="113"/>
      <c r="L51" s="113">
        <v>188</v>
      </c>
      <c r="M51" s="151"/>
      <c r="N51" s="151"/>
      <c r="O51" s="151"/>
      <c r="P51" s="273"/>
    </row>
    <row r="52" spans="1:16" s="12" customFormat="1" ht="12.75">
      <c r="A52" s="392"/>
      <c r="B52" s="328"/>
      <c r="C52" s="322"/>
      <c r="D52" s="14" t="s">
        <v>9</v>
      </c>
      <c r="E52" s="118">
        <f t="shared" si="6"/>
        <v>450</v>
      </c>
      <c r="F52" s="113">
        <v>0</v>
      </c>
      <c r="G52" s="113">
        <v>0</v>
      </c>
      <c r="H52" s="113">
        <v>0</v>
      </c>
      <c r="I52" s="113"/>
      <c r="J52" s="113"/>
      <c r="K52" s="113"/>
      <c r="L52" s="113">
        <v>450</v>
      </c>
      <c r="M52" s="151"/>
      <c r="N52" s="151"/>
      <c r="O52" s="151"/>
      <c r="P52" s="273"/>
    </row>
    <row r="53" spans="1:16" s="12" customFormat="1" ht="12.75">
      <c r="A53" s="392"/>
      <c r="B53" s="328"/>
      <c r="C53" s="322"/>
      <c r="D53" s="14" t="s">
        <v>23</v>
      </c>
      <c r="E53" s="118">
        <f t="shared" si="6"/>
        <v>0</v>
      </c>
      <c r="F53" s="113">
        <v>0</v>
      </c>
      <c r="G53" s="113">
        <v>0</v>
      </c>
      <c r="H53" s="113">
        <v>0</v>
      </c>
      <c r="I53" s="113"/>
      <c r="J53" s="113"/>
      <c r="K53" s="113"/>
      <c r="L53" s="113">
        <v>0</v>
      </c>
      <c r="M53" s="151"/>
      <c r="N53" s="151"/>
      <c r="O53" s="151"/>
      <c r="P53" s="273"/>
    </row>
    <row r="54" spans="1:16" s="12" customFormat="1" ht="12.75">
      <c r="A54" s="393"/>
      <c r="B54" s="328"/>
      <c r="C54" s="322"/>
      <c r="D54" s="14" t="s">
        <v>24</v>
      </c>
      <c r="E54" s="118">
        <v>0</v>
      </c>
      <c r="F54" s="205">
        <v>0</v>
      </c>
      <c r="G54" s="205">
        <v>0</v>
      </c>
      <c r="H54" s="205">
        <v>0</v>
      </c>
      <c r="I54" s="205"/>
      <c r="J54" s="205"/>
      <c r="K54" s="205"/>
      <c r="L54" s="205">
        <v>0</v>
      </c>
      <c r="M54" s="274"/>
      <c r="N54" s="274"/>
      <c r="O54" s="274"/>
      <c r="P54" s="273"/>
    </row>
    <row r="55" spans="1:16" s="12" customFormat="1" ht="13.5" thickBot="1">
      <c r="A55" s="394"/>
      <c r="B55" s="329"/>
      <c r="C55" s="323"/>
      <c r="D55" s="15" t="s">
        <v>8</v>
      </c>
      <c r="E55" s="162">
        <f t="shared" si="6"/>
        <v>0</v>
      </c>
      <c r="F55" s="210">
        <v>0</v>
      </c>
      <c r="G55" s="210">
        <v>0</v>
      </c>
      <c r="H55" s="210">
        <v>0</v>
      </c>
      <c r="I55" s="210"/>
      <c r="J55" s="210"/>
      <c r="K55" s="210"/>
      <c r="L55" s="210">
        <v>0</v>
      </c>
      <c r="M55" s="270"/>
      <c r="N55" s="270"/>
      <c r="O55" s="270"/>
      <c r="P55" s="275"/>
    </row>
    <row r="56" spans="1:16" s="104" customFormat="1" ht="12.75">
      <c r="A56" s="351">
        <v>9</v>
      </c>
      <c r="B56" s="327" t="s">
        <v>65</v>
      </c>
      <c r="C56" s="333" t="s">
        <v>77</v>
      </c>
      <c r="D56" s="9" t="s">
        <v>12</v>
      </c>
      <c r="E56" s="157">
        <f>SUM(F56:L56)</f>
        <v>175</v>
      </c>
      <c r="F56" s="86">
        <v>4</v>
      </c>
      <c r="G56" s="86">
        <v>111</v>
      </c>
      <c r="H56" s="196">
        <v>5</v>
      </c>
      <c r="I56" s="196"/>
      <c r="J56" s="197"/>
      <c r="K56" s="197"/>
      <c r="L56" s="196">
        <v>55</v>
      </c>
      <c r="M56" s="178"/>
      <c r="N56" s="178"/>
      <c r="O56" s="178"/>
      <c r="P56" s="119"/>
    </row>
    <row r="57" spans="1:16" s="104" customFormat="1" ht="12.75">
      <c r="A57" s="352"/>
      <c r="B57" s="328"/>
      <c r="C57" s="334"/>
      <c r="D57" s="8" t="s">
        <v>2</v>
      </c>
      <c r="E57" s="118">
        <f>SUM(F57:L57)</f>
        <v>175</v>
      </c>
      <c r="F57" s="88">
        <v>4</v>
      </c>
      <c r="G57" s="88">
        <v>111</v>
      </c>
      <c r="H57" s="113">
        <v>5</v>
      </c>
      <c r="I57" s="113"/>
      <c r="J57" s="201"/>
      <c r="K57" s="201"/>
      <c r="L57" s="113">
        <v>55</v>
      </c>
      <c r="M57" s="180"/>
      <c r="N57" s="180"/>
      <c r="O57" s="180"/>
      <c r="P57" s="120"/>
    </row>
    <row r="58" spans="1:16" s="104" customFormat="1" ht="12.75">
      <c r="A58" s="352"/>
      <c r="B58" s="328"/>
      <c r="C58" s="334"/>
      <c r="D58" s="8" t="s">
        <v>9</v>
      </c>
      <c r="E58" s="118">
        <f>SUM(F58:L58)</f>
        <v>0</v>
      </c>
      <c r="F58" s="88">
        <v>0</v>
      </c>
      <c r="G58" s="88">
        <v>0</v>
      </c>
      <c r="H58" s="113">
        <v>0</v>
      </c>
      <c r="I58" s="113"/>
      <c r="J58" s="201"/>
      <c r="K58" s="201"/>
      <c r="L58" s="113">
        <v>0</v>
      </c>
      <c r="M58" s="180"/>
      <c r="N58" s="180"/>
      <c r="O58" s="180"/>
      <c r="P58" s="120"/>
    </row>
    <row r="59" spans="1:16" s="104" customFormat="1" ht="12.75">
      <c r="A59" s="352"/>
      <c r="B59" s="328"/>
      <c r="C59" s="334"/>
      <c r="D59" s="8" t="s">
        <v>23</v>
      </c>
      <c r="E59" s="118">
        <f>SUM(F59:L59)</f>
        <v>0</v>
      </c>
      <c r="F59" s="88">
        <v>0</v>
      </c>
      <c r="G59" s="88">
        <v>0</v>
      </c>
      <c r="H59" s="113">
        <v>0</v>
      </c>
      <c r="I59" s="113"/>
      <c r="J59" s="201"/>
      <c r="K59" s="201"/>
      <c r="L59" s="113">
        <v>0</v>
      </c>
      <c r="M59" s="180"/>
      <c r="N59" s="180"/>
      <c r="O59" s="180"/>
      <c r="P59" s="120"/>
    </row>
    <row r="60" spans="1:16" s="104" customFormat="1" ht="12.75">
      <c r="A60" s="353"/>
      <c r="B60" s="328"/>
      <c r="C60" s="334"/>
      <c r="D60" s="8" t="s">
        <v>24</v>
      </c>
      <c r="E60" s="118">
        <v>0</v>
      </c>
      <c r="F60" s="91">
        <v>0</v>
      </c>
      <c r="G60" s="91">
        <v>0</v>
      </c>
      <c r="H60" s="205">
        <v>0</v>
      </c>
      <c r="I60" s="205"/>
      <c r="J60" s="206"/>
      <c r="K60" s="206"/>
      <c r="L60" s="205">
        <v>0</v>
      </c>
      <c r="M60" s="182"/>
      <c r="N60" s="182"/>
      <c r="O60" s="182"/>
      <c r="P60" s="120"/>
    </row>
    <row r="61" spans="1:16" s="104" customFormat="1" ht="13.5" thickBot="1">
      <c r="A61" s="354"/>
      <c r="B61" s="329"/>
      <c r="C61" s="341"/>
      <c r="D61" s="10" t="s">
        <v>8</v>
      </c>
      <c r="E61" s="162">
        <f>SUM(F61:L61)</f>
        <v>0</v>
      </c>
      <c r="F61" s="90">
        <v>0</v>
      </c>
      <c r="G61" s="90">
        <v>0</v>
      </c>
      <c r="H61" s="210">
        <v>0</v>
      </c>
      <c r="I61" s="210"/>
      <c r="J61" s="211"/>
      <c r="K61" s="211"/>
      <c r="L61" s="210">
        <v>0</v>
      </c>
      <c r="M61" s="184"/>
      <c r="N61" s="184"/>
      <c r="O61" s="184"/>
      <c r="P61" s="121"/>
    </row>
    <row r="62" spans="1:16" s="104" customFormat="1" ht="12.75">
      <c r="A62" s="351">
        <v>10</v>
      </c>
      <c r="B62" s="327" t="s">
        <v>75</v>
      </c>
      <c r="C62" s="333" t="s">
        <v>25</v>
      </c>
      <c r="D62" s="9" t="s">
        <v>12</v>
      </c>
      <c r="E62" s="157">
        <f>SUM(F62:L62)</f>
        <v>86</v>
      </c>
      <c r="F62" s="86"/>
      <c r="G62" s="86">
        <v>36</v>
      </c>
      <c r="H62" s="196">
        <v>50</v>
      </c>
      <c r="I62" s="196"/>
      <c r="J62" s="197"/>
      <c r="K62" s="197"/>
      <c r="L62" s="197"/>
      <c r="M62" s="178"/>
      <c r="N62" s="178"/>
      <c r="O62" s="178"/>
      <c r="P62" s="119"/>
    </row>
    <row r="63" spans="1:16" s="104" customFormat="1" ht="12.75">
      <c r="A63" s="352"/>
      <c r="B63" s="328"/>
      <c r="C63" s="334"/>
      <c r="D63" s="8" t="s">
        <v>2</v>
      </c>
      <c r="E63" s="118">
        <f>SUM(F63:L63)</f>
        <v>86</v>
      </c>
      <c r="F63" s="88"/>
      <c r="G63" s="88">
        <v>36</v>
      </c>
      <c r="H63" s="113">
        <v>50</v>
      </c>
      <c r="I63" s="113"/>
      <c r="J63" s="201"/>
      <c r="K63" s="201"/>
      <c r="L63" s="201"/>
      <c r="M63" s="180"/>
      <c r="N63" s="180"/>
      <c r="O63" s="180"/>
      <c r="P63" s="120"/>
    </row>
    <row r="64" spans="1:16" s="104" customFormat="1" ht="12.75">
      <c r="A64" s="352"/>
      <c r="B64" s="328"/>
      <c r="C64" s="334"/>
      <c r="D64" s="8" t="s">
        <v>9</v>
      </c>
      <c r="E64" s="118">
        <f>SUM(F64:L64)</f>
        <v>0</v>
      </c>
      <c r="F64" s="88"/>
      <c r="G64" s="88">
        <v>0</v>
      </c>
      <c r="H64" s="113">
        <v>0</v>
      </c>
      <c r="I64" s="113"/>
      <c r="J64" s="201"/>
      <c r="K64" s="201"/>
      <c r="L64" s="179"/>
      <c r="M64" s="180"/>
      <c r="N64" s="180"/>
      <c r="O64" s="180"/>
      <c r="P64" s="120"/>
    </row>
    <row r="65" spans="1:16" s="104" customFormat="1" ht="12.75">
      <c r="A65" s="352"/>
      <c r="B65" s="328"/>
      <c r="C65" s="334"/>
      <c r="D65" s="8" t="s">
        <v>23</v>
      </c>
      <c r="E65" s="118">
        <f>SUM(F65:L65)</f>
        <v>0</v>
      </c>
      <c r="F65" s="88"/>
      <c r="G65" s="88">
        <v>0</v>
      </c>
      <c r="H65" s="113">
        <v>0</v>
      </c>
      <c r="I65" s="113"/>
      <c r="J65" s="201"/>
      <c r="K65" s="201"/>
      <c r="L65" s="179"/>
      <c r="M65" s="180"/>
      <c r="N65" s="180"/>
      <c r="O65" s="180"/>
      <c r="P65" s="120"/>
    </row>
    <row r="66" spans="1:16" s="104" customFormat="1" ht="12.75">
      <c r="A66" s="353"/>
      <c r="B66" s="328"/>
      <c r="C66" s="334"/>
      <c r="D66" s="8" t="s">
        <v>24</v>
      </c>
      <c r="E66" s="118">
        <v>0</v>
      </c>
      <c r="F66" s="91"/>
      <c r="G66" s="91">
        <v>0</v>
      </c>
      <c r="H66" s="205">
        <v>0</v>
      </c>
      <c r="I66" s="205"/>
      <c r="J66" s="206"/>
      <c r="K66" s="206"/>
      <c r="L66" s="181"/>
      <c r="M66" s="182"/>
      <c r="N66" s="182"/>
      <c r="O66" s="182"/>
      <c r="P66" s="120"/>
    </row>
    <row r="67" spans="1:16" s="104" customFormat="1" ht="13.5" thickBot="1">
      <c r="A67" s="354"/>
      <c r="B67" s="329"/>
      <c r="C67" s="341"/>
      <c r="D67" s="10" t="s">
        <v>8</v>
      </c>
      <c r="E67" s="162">
        <f>SUM(F67:L67)</f>
        <v>0</v>
      </c>
      <c r="F67" s="90"/>
      <c r="G67" s="90">
        <v>0</v>
      </c>
      <c r="H67" s="210">
        <v>0</v>
      </c>
      <c r="I67" s="210"/>
      <c r="J67" s="211"/>
      <c r="K67" s="211"/>
      <c r="L67" s="183"/>
      <c r="M67" s="184"/>
      <c r="N67" s="184"/>
      <c r="O67" s="184"/>
      <c r="P67" s="121"/>
    </row>
    <row r="68" spans="1:16" s="137" customFormat="1" ht="12.75">
      <c r="A68" s="134"/>
      <c r="B68" s="133"/>
      <c r="C68" s="134"/>
      <c r="D68" s="135"/>
      <c r="E68" s="163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36"/>
    </row>
    <row r="69" spans="1:16" s="137" customFormat="1" ht="12.75">
      <c r="A69" s="134"/>
      <c r="B69" s="133"/>
      <c r="C69" s="134"/>
      <c r="D69" s="135"/>
      <c r="E69" s="163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36"/>
    </row>
    <row r="70" spans="1:16" s="137" customFormat="1" ht="12.75">
      <c r="A70" s="134"/>
      <c r="B70" s="133"/>
      <c r="C70" s="134"/>
      <c r="D70" s="135"/>
      <c r="E70" s="163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36"/>
    </row>
    <row r="71" spans="1:16" s="137" customFormat="1" ht="12.75">
      <c r="A71" s="134"/>
      <c r="B71" s="133"/>
      <c r="C71" s="134"/>
      <c r="D71" s="135"/>
      <c r="E71" s="163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36"/>
    </row>
    <row r="72" spans="1:16" s="137" customFormat="1" ht="11.25" customHeight="1" thickBot="1">
      <c r="A72" s="134"/>
      <c r="B72" s="133"/>
      <c r="C72" s="134"/>
      <c r="D72" s="135"/>
      <c r="E72" s="163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36"/>
    </row>
    <row r="73" spans="1:16" s="12" customFormat="1" ht="12.75">
      <c r="A73" s="351">
        <v>11</v>
      </c>
      <c r="B73" s="327" t="s">
        <v>68</v>
      </c>
      <c r="C73" s="333" t="s">
        <v>97</v>
      </c>
      <c r="D73" s="9" t="s">
        <v>12</v>
      </c>
      <c r="E73" s="157">
        <f>SUM(F73:L73)</f>
        <v>341</v>
      </c>
      <c r="F73" s="86"/>
      <c r="G73" s="86"/>
      <c r="H73" s="196"/>
      <c r="I73" s="196">
        <v>341</v>
      </c>
      <c r="J73" s="196"/>
      <c r="K73" s="196"/>
      <c r="L73" s="86"/>
      <c r="M73" s="186"/>
      <c r="N73" s="186"/>
      <c r="O73" s="186"/>
      <c r="P73" s="92"/>
    </row>
    <row r="74" spans="1:16" s="12" customFormat="1" ht="12.75">
      <c r="A74" s="352"/>
      <c r="B74" s="328"/>
      <c r="C74" s="334"/>
      <c r="D74" s="8" t="s">
        <v>2</v>
      </c>
      <c r="E74" s="118">
        <f>SUM(F74:L74)</f>
        <v>32</v>
      </c>
      <c r="F74" s="88"/>
      <c r="G74" s="88"/>
      <c r="H74" s="113"/>
      <c r="I74" s="113">
        <v>32</v>
      </c>
      <c r="J74" s="113"/>
      <c r="K74" s="113"/>
      <c r="L74" s="88"/>
      <c r="M74" s="148"/>
      <c r="N74" s="148"/>
      <c r="O74" s="148"/>
      <c r="P74" s="93"/>
    </row>
    <row r="75" spans="1:16" s="12" customFormat="1" ht="12.75">
      <c r="A75" s="352"/>
      <c r="B75" s="328"/>
      <c r="C75" s="334"/>
      <c r="D75" s="8" t="s">
        <v>9</v>
      </c>
      <c r="E75" s="118">
        <f>SUM(F75:L75)</f>
        <v>191.6</v>
      </c>
      <c r="F75" s="88"/>
      <c r="G75" s="88"/>
      <c r="H75" s="113"/>
      <c r="I75" s="113">
        <v>191.6</v>
      </c>
      <c r="J75" s="113"/>
      <c r="K75" s="113"/>
      <c r="L75" s="88"/>
      <c r="M75" s="148"/>
      <c r="N75" s="148"/>
      <c r="O75" s="148"/>
      <c r="P75" s="93"/>
    </row>
    <row r="76" spans="1:16" s="12" customFormat="1" ht="12.75">
      <c r="A76" s="352"/>
      <c r="B76" s="328"/>
      <c r="C76" s="334"/>
      <c r="D76" s="8" t="s">
        <v>23</v>
      </c>
      <c r="E76" s="118">
        <f>SUM(F76:L76)</f>
        <v>23.4</v>
      </c>
      <c r="F76" s="88"/>
      <c r="G76" s="88"/>
      <c r="H76" s="113"/>
      <c r="I76" s="113">
        <v>23.4</v>
      </c>
      <c r="J76" s="113"/>
      <c r="K76" s="113"/>
      <c r="L76" s="88"/>
      <c r="M76" s="148"/>
      <c r="N76" s="148"/>
      <c r="O76" s="148"/>
      <c r="P76" s="93"/>
    </row>
    <row r="77" spans="1:16" s="12" customFormat="1" ht="12.75">
      <c r="A77" s="353"/>
      <c r="B77" s="328"/>
      <c r="C77" s="334"/>
      <c r="D77" s="8" t="s">
        <v>24</v>
      </c>
      <c r="E77" s="118">
        <v>0</v>
      </c>
      <c r="F77" s="91"/>
      <c r="G77" s="91"/>
      <c r="H77" s="205"/>
      <c r="I77" s="205">
        <v>0</v>
      </c>
      <c r="J77" s="205"/>
      <c r="K77" s="205"/>
      <c r="L77" s="91"/>
      <c r="M77" s="149"/>
      <c r="N77" s="149"/>
      <c r="O77" s="149"/>
      <c r="P77" s="93"/>
    </row>
    <row r="78" spans="1:16" s="12" customFormat="1" ht="13.5" thickBot="1">
      <c r="A78" s="353"/>
      <c r="B78" s="328"/>
      <c r="C78" s="334"/>
      <c r="D78" s="79" t="s">
        <v>8</v>
      </c>
      <c r="E78" s="158">
        <f>SUM(F78:L78)</f>
        <v>94</v>
      </c>
      <c r="F78" s="91"/>
      <c r="G78" s="91"/>
      <c r="H78" s="205"/>
      <c r="I78" s="205">
        <v>94</v>
      </c>
      <c r="J78" s="205"/>
      <c r="K78" s="205"/>
      <c r="L78" s="91"/>
      <c r="M78" s="187"/>
      <c r="N78" s="187"/>
      <c r="O78" s="187"/>
      <c r="P78" s="153"/>
    </row>
    <row r="79" spans="1:16" s="13" customFormat="1" ht="12.75" customHeight="1">
      <c r="A79" s="351">
        <v>12</v>
      </c>
      <c r="B79" s="327" t="s">
        <v>31</v>
      </c>
      <c r="C79" s="333" t="s">
        <v>81</v>
      </c>
      <c r="D79" s="152" t="s">
        <v>12</v>
      </c>
      <c r="E79" s="157">
        <f aca="true" t="shared" si="7" ref="E79:E84">SUM(F79:M79)</f>
        <v>1000</v>
      </c>
      <c r="F79" s="188"/>
      <c r="G79" s="111"/>
      <c r="H79" s="195"/>
      <c r="I79" s="196"/>
      <c r="J79" s="196"/>
      <c r="K79" s="196"/>
      <c r="L79" s="86">
        <v>500</v>
      </c>
      <c r="M79" s="86">
        <v>500</v>
      </c>
      <c r="N79" s="186"/>
      <c r="O79" s="186"/>
      <c r="P79" s="92"/>
    </row>
    <row r="80" spans="1:16" s="13" customFormat="1" ht="12.75">
      <c r="A80" s="352"/>
      <c r="B80" s="328"/>
      <c r="C80" s="334"/>
      <c r="D80" s="57" t="s">
        <v>2</v>
      </c>
      <c r="E80" s="87">
        <f t="shared" si="7"/>
        <v>800</v>
      </c>
      <c r="F80" s="189"/>
      <c r="G80" s="114"/>
      <c r="H80" s="200"/>
      <c r="I80" s="113"/>
      <c r="J80" s="113"/>
      <c r="K80" s="113"/>
      <c r="L80" s="88">
        <v>400</v>
      </c>
      <c r="M80" s="88">
        <v>400</v>
      </c>
      <c r="N80" s="148"/>
      <c r="O80" s="148"/>
      <c r="P80" s="93"/>
    </row>
    <row r="81" spans="1:16" s="13" customFormat="1" ht="12.75">
      <c r="A81" s="352"/>
      <c r="B81" s="328"/>
      <c r="C81" s="334"/>
      <c r="D81" s="57" t="s">
        <v>9</v>
      </c>
      <c r="E81" s="87">
        <f t="shared" si="7"/>
        <v>150</v>
      </c>
      <c r="F81" s="189"/>
      <c r="G81" s="114"/>
      <c r="H81" s="200"/>
      <c r="I81" s="113"/>
      <c r="J81" s="113"/>
      <c r="K81" s="113"/>
      <c r="L81" s="88">
        <v>75</v>
      </c>
      <c r="M81" s="88">
        <v>75</v>
      </c>
      <c r="N81" s="148"/>
      <c r="O81" s="148"/>
      <c r="P81" s="93"/>
    </row>
    <row r="82" spans="1:16" s="13" customFormat="1" ht="12.75">
      <c r="A82" s="352"/>
      <c r="B82" s="328"/>
      <c r="C82" s="334"/>
      <c r="D82" s="57" t="s">
        <v>23</v>
      </c>
      <c r="E82" s="87">
        <f t="shared" si="7"/>
        <v>50</v>
      </c>
      <c r="F82" s="189"/>
      <c r="G82" s="114"/>
      <c r="H82" s="200"/>
      <c r="I82" s="113"/>
      <c r="J82" s="113"/>
      <c r="K82" s="113"/>
      <c r="L82" s="88">
        <v>25</v>
      </c>
      <c r="M82" s="88">
        <v>25</v>
      </c>
      <c r="N82" s="148"/>
      <c r="O82" s="148"/>
      <c r="P82" s="93"/>
    </row>
    <row r="83" spans="1:16" s="13" customFormat="1" ht="12.75">
      <c r="A83" s="353"/>
      <c r="B83" s="328"/>
      <c r="C83" s="334"/>
      <c r="D83" s="57" t="s">
        <v>24</v>
      </c>
      <c r="E83" s="87">
        <f t="shared" si="7"/>
        <v>0</v>
      </c>
      <c r="F83" s="190"/>
      <c r="G83" s="140"/>
      <c r="H83" s="204"/>
      <c r="I83" s="205"/>
      <c r="J83" s="205"/>
      <c r="K83" s="205"/>
      <c r="L83" s="91">
        <v>0</v>
      </c>
      <c r="M83" s="91">
        <v>0</v>
      </c>
      <c r="N83" s="149"/>
      <c r="O83" s="149"/>
      <c r="P83" s="93"/>
    </row>
    <row r="84" spans="1:16" s="13" customFormat="1" ht="22.5" customHeight="1" thickBot="1">
      <c r="A84" s="354"/>
      <c r="B84" s="329"/>
      <c r="C84" s="341"/>
      <c r="D84" s="58" t="s">
        <v>8</v>
      </c>
      <c r="E84" s="160">
        <f t="shared" si="7"/>
        <v>0</v>
      </c>
      <c r="F84" s="191"/>
      <c r="G84" s="116"/>
      <c r="H84" s="209"/>
      <c r="I84" s="210"/>
      <c r="J84" s="210"/>
      <c r="K84" s="210"/>
      <c r="L84" s="90">
        <v>0</v>
      </c>
      <c r="M84" s="90">
        <v>0</v>
      </c>
      <c r="N84" s="276"/>
      <c r="O84" s="276"/>
      <c r="P84" s="94"/>
    </row>
    <row r="85" spans="1:16" s="13" customFormat="1" ht="15.75" customHeight="1" hidden="1">
      <c r="A85" s="324">
        <v>13</v>
      </c>
      <c r="B85" s="327" t="s">
        <v>86</v>
      </c>
      <c r="C85" s="333" t="s">
        <v>87</v>
      </c>
      <c r="D85" s="9" t="s">
        <v>12</v>
      </c>
      <c r="E85" s="157">
        <v>0</v>
      </c>
      <c r="F85" s="111"/>
      <c r="G85" s="111"/>
      <c r="H85" s="195"/>
      <c r="I85" s="196">
        <v>0</v>
      </c>
      <c r="J85" s="196">
        <v>0</v>
      </c>
      <c r="K85" s="196">
        <v>0</v>
      </c>
      <c r="L85" s="86"/>
      <c r="M85" s="143"/>
      <c r="N85" s="143"/>
      <c r="O85" s="143"/>
      <c r="P85" s="24"/>
    </row>
    <row r="86" spans="1:16" s="13" customFormat="1" ht="13.5" customHeight="1" hidden="1">
      <c r="A86" s="325"/>
      <c r="B86" s="328"/>
      <c r="C86" s="334"/>
      <c r="D86" s="8" t="s">
        <v>2</v>
      </c>
      <c r="E86" s="118">
        <v>0</v>
      </c>
      <c r="F86" s="114"/>
      <c r="G86" s="114"/>
      <c r="H86" s="200"/>
      <c r="I86" s="113">
        <v>0</v>
      </c>
      <c r="J86" s="113">
        <v>0</v>
      </c>
      <c r="K86" s="113">
        <v>0</v>
      </c>
      <c r="L86" s="88"/>
      <c r="M86" s="144"/>
      <c r="N86" s="144"/>
      <c r="O86" s="144"/>
      <c r="P86" s="25"/>
    </row>
    <row r="87" spans="1:16" s="13" customFormat="1" ht="13.5" customHeight="1" hidden="1">
      <c r="A87" s="325"/>
      <c r="B87" s="328"/>
      <c r="C87" s="334"/>
      <c r="D87" s="8" t="s">
        <v>9</v>
      </c>
      <c r="E87" s="118">
        <v>0</v>
      </c>
      <c r="F87" s="114"/>
      <c r="G87" s="114"/>
      <c r="H87" s="200"/>
      <c r="I87" s="113">
        <v>0</v>
      </c>
      <c r="J87" s="113">
        <v>0</v>
      </c>
      <c r="K87" s="113">
        <v>0</v>
      </c>
      <c r="L87" s="88"/>
      <c r="M87" s="144"/>
      <c r="N87" s="144"/>
      <c r="O87" s="144"/>
      <c r="P87" s="25"/>
    </row>
    <row r="88" spans="1:16" s="13" customFormat="1" ht="15" customHeight="1" hidden="1">
      <c r="A88" s="325"/>
      <c r="B88" s="328"/>
      <c r="C88" s="334"/>
      <c r="D88" s="8" t="s">
        <v>23</v>
      </c>
      <c r="E88" s="118">
        <f aca="true" t="shared" si="8" ref="E88:E96">SUM(F88:P88)</f>
        <v>0</v>
      </c>
      <c r="F88" s="114"/>
      <c r="G88" s="114"/>
      <c r="H88" s="200"/>
      <c r="I88" s="113">
        <v>0</v>
      </c>
      <c r="J88" s="113">
        <v>0</v>
      </c>
      <c r="K88" s="113">
        <v>0</v>
      </c>
      <c r="L88" s="88"/>
      <c r="M88" s="144"/>
      <c r="N88" s="144"/>
      <c r="O88" s="144"/>
      <c r="P88" s="25"/>
    </row>
    <row r="89" spans="1:16" s="13" customFormat="1" ht="13.5" customHeight="1" hidden="1">
      <c r="A89" s="325"/>
      <c r="B89" s="328"/>
      <c r="C89" s="334"/>
      <c r="D89" s="8" t="s">
        <v>24</v>
      </c>
      <c r="E89" s="118">
        <f t="shared" si="8"/>
        <v>0</v>
      </c>
      <c r="F89" s="140"/>
      <c r="G89" s="140"/>
      <c r="H89" s="204"/>
      <c r="I89" s="205">
        <v>0</v>
      </c>
      <c r="J89" s="205">
        <v>0</v>
      </c>
      <c r="K89" s="205">
        <v>0</v>
      </c>
      <c r="L89" s="91"/>
      <c r="M89" s="145"/>
      <c r="N89" s="145"/>
      <c r="O89" s="145"/>
      <c r="P89" s="26"/>
    </row>
    <row r="90" spans="1:16" s="13" customFormat="1" ht="15" customHeight="1" hidden="1" thickBot="1">
      <c r="A90" s="326"/>
      <c r="B90" s="329"/>
      <c r="C90" s="341"/>
      <c r="D90" s="10" t="s">
        <v>8</v>
      </c>
      <c r="E90" s="162">
        <f t="shared" si="8"/>
        <v>0</v>
      </c>
      <c r="F90" s="116"/>
      <c r="G90" s="116"/>
      <c r="H90" s="209"/>
      <c r="I90" s="210">
        <v>0</v>
      </c>
      <c r="J90" s="210">
        <v>0</v>
      </c>
      <c r="K90" s="210">
        <v>0</v>
      </c>
      <c r="L90" s="90"/>
      <c r="M90" s="146"/>
      <c r="N90" s="146"/>
      <c r="O90" s="146"/>
      <c r="P90" s="27"/>
    </row>
    <row r="91" spans="1:16" s="13" customFormat="1" ht="13.5" customHeight="1" hidden="1">
      <c r="A91" s="324">
        <v>14</v>
      </c>
      <c r="B91" s="327" t="s">
        <v>88</v>
      </c>
      <c r="C91" s="333" t="s">
        <v>87</v>
      </c>
      <c r="D91" s="154" t="s">
        <v>12</v>
      </c>
      <c r="E91" s="118">
        <v>0</v>
      </c>
      <c r="F91" s="192"/>
      <c r="G91" s="192"/>
      <c r="H91" s="301"/>
      <c r="I91" s="293">
        <v>0</v>
      </c>
      <c r="J91" s="293">
        <v>0</v>
      </c>
      <c r="K91" s="293">
        <v>0</v>
      </c>
      <c r="L91" s="141"/>
      <c r="M91" s="193"/>
      <c r="N91" s="193"/>
      <c r="O91" s="193"/>
      <c r="P91" s="155"/>
    </row>
    <row r="92" spans="1:16" s="13" customFormat="1" ht="14.25" customHeight="1" hidden="1">
      <c r="A92" s="325"/>
      <c r="B92" s="328"/>
      <c r="C92" s="334"/>
      <c r="D92" s="8" t="s">
        <v>2</v>
      </c>
      <c r="E92" s="118">
        <v>0</v>
      </c>
      <c r="F92" s="114"/>
      <c r="G92" s="114"/>
      <c r="H92" s="200"/>
      <c r="I92" s="113">
        <v>0</v>
      </c>
      <c r="J92" s="113">
        <v>0</v>
      </c>
      <c r="K92" s="113">
        <v>0</v>
      </c>
      <c r="L92" s="88"/>
      <c r="M92" s="144"/>
      <c r="N92" s="144"/>
      <c r="O92" s="144"/>
      <c r="P92" s="25"/>
    </row>
    <row r="93" spans="1:16" s="13" customFormat="1" ht="14.25" customHeight="1" hidden="1">
      <c r="A93" s="325"/>
      <c r="B93" s="328"/>
      <c r="C93" s="334"/>
      <c r="D93" s="8" t="s">
        <v>9</v>
      </c>
      <c r="E93" s="118">
        <v>0</v>
      </c>
      <c r="F93" s="114"/>
      <c r="G93" s="114"/>
      <c r="H93" s="200"/>
      <c r="I93" s="113">
        <v>0</v>
      </c>
      <c r="J93" s="113">
        <v>0</v>
      </c>
      <c r="K93" s="113">
        <v>0</v>
      </c>
      <c r="L93" s="88"/>
      <c r="M93" s="144"/>
      <c r="N93" s="144"/>
      <c r="O93" s="144"/>
      <c r="P93" s="25"/>
    </row>
    <row r="94" spans="1:16" s="13" customFormat="1" ht="14.25" customHeight="1" hidden="1">
      <c r="A94" s="325"/>
      <c r="B94" s="328"/>
      <c r="C94" s="334"/>
      <c r="D94" s="8" t="s">
        <v>23</v>
      </c>
      <c r="E94" s="118">
        <f t="shared" si="8"/>
        <v>0</v>
      </c>
      <c r="F94" s="114"/>
      <c r="G94" s="114"/>
      <c r="H94" s="200"/>
      <c r="I94" s="113">
        <v>0</v>
      </c>
      <c r="J94" s="113">
        <v>0</v>
      </c>
      <c r="K94" s="113">
        <v>0</v>
      </c>
      <c r="L94" s="88"/>
      <c r="M94" s="144"/>
      <c r="N94" s="144"/>
      <c r="O94" s="144"/>
      <c r="P94" s="25"/>
    </row>
    <row r="95" spans="1:16" s="13" customFormat="1" ht="12" customHeight="1" hidden="1">
      <c r="A95" s="325"/>
      <c r="B95" s="328"/>
      <c r="C95" s="334"/>
      <c r="D95" s="8" t="s">
        <v>24</v>
      </c>
      <c r="E95" s="118">
        <f t="shared" si="8"/>
        <v>0</v>
      </c>
      <c r="F95" s="140"/>
      <c r="G95" s="140"/>
      <c r="H95" s="204"/>
      <c r="I95" s="205">
        <v>0</v>
      </c>
      <c r="J95" s="205">
        <v>0</v>
      </c>
      <c r="K95" s="205">
        <v>0</v>
      </c>
      <c r="L95" s="91"/>
      <c r="M95" s="145"/>
      <c r="N95" s="145"/>
      <c r="O95" s="145"/>
      <c r="P95" s="26"/>
    </row>
    <row r="96" spans="1:16" s="13" customFormat="1" ht="14.25" customHeight="1" hidden="1" thickBot="1">
      <c r="A96" s="326"/>
      <c r="B96" s="329"/>
      <c r="C96" s="341"/>
      <c r="D96" s="79" t="s">
        <v>8</v>
      </c>
      <c r="E96" s="158">
        <f t="shared" si="8"/>
        <v>0</v>
      </c>
      <c r="F96" s="140"/>
      <c r="G96" s="140"/>
      <c r="H96" s="204"/>
      <c r="I96" s="205">
        <v>0</v>
      </c>
      <c r="J96" s="205">
        <v>0</v>
      </c>
      <c r="K96" s="205">
        <v>0</v>
      </c>
      <c r="L96" s="91"/>
      <c r="M96" s="145"/>
      <c r="N96" s="145"/>
      <c r="O96" s="145"/>
      <c r="P96" s="26"/>
    </row>
    <row r="97" spans="1:16" s="13" customFormat="1" ht="12.75">
      <c r="A97" s="351">
        <v>13</v>
      </c>
      <c r="B97" s="327" t="s">
        <v>95</v>
      </c>
      <c r="C97" s="333">
        <v>2010</v>
      </c>
      <c r="D97" s="9" t="s">
        <v>12</v>
      </c>
      <c r="E97" s="157">
        <f aca="true" t="shared" si="9" ref="E97:E102">SUM(F97:O97)</f>
        <v>100</v>
      </c>
      <c r="F97" s="111"/>
      <c r="G97" s="111"/>
      <c r="H97" s="195"/>
      <c r="I97" s="196">
        <v>100</v>
      </c>
      <c r="J97" s="196"/>
      <c r="K97" s="196"/>
      <c r="L97" s="86"/>
      <c r="M97" s="143"/>
      <c r="N97" s="143"/>
      <c r="O97" s="143"/>
      <c r="P97" s="24"/>
    </row>
    <row r="98" spans="1:16" s="13" customFormat="1" ht="12.75">
      <c r="A98" s="352"/>
      <c r="B98" s="328"/>
      <c r="C98" s="334"/>
      <c r="D98" s="8" t="s">
        <v>2</v>
      </c>
      <c r="E98" s="87">
        <f t="shared" si="9"/>
        <v>0</v>
      </c>
      <c r="F98" s="114"/>
      <c r="G98" s="114"/>
      <c r="H98" s="200"/>
      <c r="I98" s="113">
        <v>0</v>
      </c>
      <c r="J98" s="113"/>
      <c r="K98" s="113"/>
      <c r="L98" s="88"/>
      <c r="M98" s="144"/>
      <c r="N98" s="144"/>
      <c r="O98" s="144"/>
      <c r="P98" s="25"/>
    </row>
    <row r="99" spans="1:16" s="13" customFormat="1" ht="12.75">
      <c r="A99" s="352"/>
      <c r="B99" s="328"/>
      <c r="C99" s="334"/>
      <c r="D99" s="8" t="s">
        <v>9</v>
      </c>
      <c r="E99" s="87">
        <f t="shared" si="9"/>
        <v>100</v>
      </c>
      <c r="F99" s="114"/>
      <c r="G99" s="114"/>
      <c r="H99" s="200"/>
      <c r="I99" s="113">
        <v>100</v>
      </c>
      <c r="J99" s="113"/>
      <c r="K99" s="113"/>
      <c r="L99" s="88"/>
      <c r="M99" s="144"/>
      <c r="N99" s="144"/>
      <c r="O99" s="144"/>
      <c r="P99" s="25"/>
    </row>
    <row r="100" spans="1:16" s="13" customFormat="1" ht="12.75">
      <c r="A100" s="352"/>
      <c r="B100" s="328"/>
      <c r="C100" s="334"/>
      <c r="D100" s="8" t="s">
        <v>23</v>
      </c>
      <c r="E100" s="87">
        <f t="shared" si="9"/>
        <v>0</v>
      </c>
      <c r="F100" s="114"/>
      <c r="G100" s="114"/>
      <c r="H100" s="200"/>
      <c r="I100" s="113">
        <v>0</v>
      </c>
      <c r="J100" s="113"/>
      <c r="K100" s="113"/>
      <c r="L100" s="88"/>
      <c r="M100" s="144"/>
      <c r="N100" s="144"/>
      <c r="O100" s="144"/>
      <c r="P100" s="25"/>
    </row>
    <row r="101" spans="1:16" s="13" customFormat="1" ht="12.75">
      <c r="A101" s="353"/>
      <c r="B101" s="328"/>
      <c r="C101" s="334"/>
      <c r="D101" s="8" t="s">
        <v>24</v>
      </c>
      <c r="E101" s="87">
        <f t="shared" si="9"/>
        <v>0</v>
      </c>
      <c r="F101" s="140"/>
      <c r="G101" s="140"/>
      <c r="H101" s="204"/>
      <c r="I101" s="205">
        <v>0</v>
      </c>
      <c r="J101" s="205"/>
      <c r="K101" s="205"/>
      <c r="L101" s="91"/>
      <c r="M101" s="145"/>
      <c r="N101" s="145"/>
      <c r="O101" s="145"/>
      <c r="P101" s="26"/>
    </row>
    <row r="102" spans="1:16" s="13" customFormat="1" ht="13.5" thickBot="1">
      <c r="A102" s="354"/>
      <c r="B102" s="329"/>
      <c r="C102" s="341"/>
      <c r="D102" s="10" t="s">
        <v>8</v>
      </c>
      <c r="E102" s="160">
        <f t="shared" si="9"/>
        <v>0</v>
      </c>
      <c r="F102" s="116"/>
      <c r="G102" s="116"/>
      <c r="H102" s="209"/>
      <c r="I102" s="210">
        <v>0</v>
      </c>
      <c r="J102" s="210"/>
      <c r="K102" s="210"/>
      <c r="L102" s="90"/>
      <c r="M102" s="146"/>
      <c r="N102" s="146"/>
      <c r="O102" s="146"/>
      <c r="P102" s="27"/>
    </row>
    <row r="103" spans="1:16" s="13" customFormat="1" ht="12.75" hidden="1">
      <c r="A103" s="277"/>
      <c r="B103" s="21"/>
      <c r="C103" s="277"/>
      <c r="D103" s="279"/>
      <c r="E103" s="161"/>
      <c r="F103" s="306"/>
      <c r="G103" s="306"/>
      <c r="H103" s="177"/>
      <c r="I103" s="139"/>
      <c r="J103" s="139"/>
      <c r="K103" s="139"/>
      <c r="L103" s="307"/>
      <c r="M103" s="306"/>
      <c r="N103" s="306"/>
      <c r="O103" s="306"/>
      <c r="P103" s="308"/>
    </row>
    <row r="104" spans="1:16" s="13" customFormat="1" ht="12.75" hidden="1">
      <c r="A104" s="277"/>
      <c r="B104" s="21"/>
      <c r="C104" s="277"/>
      <c r="D104" s="279"/>
      <c r="E104" s="161"/>
      <c r="F104" s="306"/>
      <c r="G104" s="306"/>
      <c r="H104" s="177"/>
      <c r="I104" s="139"/>
      <c r="J104" s="139"/>
      <c r="K104" s="139"/>
      <c r="L104" s="307"/>
      <c r="M104" s="306"/>
      <c r="N104" s="306"/>
      <c r="O104" s="306"/>
      <c r="P104" s="308"/>
    </row>
    <row r="105" spans="1:16" s="13" customFormat="1" ht="12.75" hidden="1">
      <c r="A105" s="277"/>
      <c r="B105" s="21"/>
      <c r="C105" s="277"/>
      <c r="D105" s="279"/>
      <c r="E105" s="161"/>
      <c r="F105" s="306"/>
      <c r="G105" s="306"/>
      <c r="H105" s="177"/>
      <c r="I105" s="139"/>
      <c r="J105" s="139"/>
      <c r="K105" s="139"/>
      <c r="L105" s="307"/>
      <c r="M105" s="306"/>
      <c r="N105" s="306"/>
      <c r="O105" s="306"/>
      <c r="P105" s="308"/>
    </row>
    <row r="106" spans="1:16" s="13" customFormat="1" ht="12.75" hidden="1">
      <c r="A106" s="277"/>
      <c r="B106" s="21"/>
      <c r="C106" s="277"/>
      <c r="D106" s="279"/>
      <c r="E106" s="161"/>
      <c r="F106" s="306"/>
      <c r="G106" s="306"/>
      <c r="H106" s="177"/>
      <c r="I106" s="139"/>
      <c r="J106" s="139"/>
      <c r="K106" s="139"/>
      <c r="L106" s="307"/>
      <c r="M106" s="306"/>
      <c r="N106" s="306"/>
      <c r="O106" s="306"/>
      <c r="P106" s="308"/>
    </row>
    <row r="107" spans="1:16" s="13" customFormat="1" ht="13.5" hidden="1" thickBot="1">
      <c r="A107" s="277"/>
      <c r="B107" s="21"/>
      <c r="C107" s="277"/>
      <c r="D107" s="279"/>
      <c r="E107" s="161"/>
      <c r="F107" s="306"/>
      <c r="G107" s="306"/>
      <c r="H107" s="177"/>
      <c r="I107" s="139"/>
      <c r="J107" s="139"/>
      <c r="K107" s="139"/>
      <c r="L107" s="307"/>
      <c r="M107" s="306"/>
      <c r="N107" s="306"/>
      <c r="O107" s="306"/>
      <c r="P107" s="308"/>
    </row>
    <row r="108" spans="1:16" s="23" customFormat="1" ht="13.5" thickBot="1">
      <c r="A108" s="330" t="s">
        <v>50</v>
      </c>
      <c r="B108" s="331"/>
      <c r="C108" s="331"/>
      <c r="D108" s="331"/>
      <c r="E108" s="331"/>
      <c r="F108" s="331"/>
      <c r="G108" s="331"/>
      <c r="H108" s="331"/>
      <c r="I108" s="331"/>
      <c r="J108" s="331"/>
      <c r="K108" s="331"/>
      <c r="L108" s="331"/>
      <c r="M108" s="331"/>
      <c r="N108" s="331"/>
      <c r="O108" s="331"/>
      <c r="P108" s="332"/>
    </row>
    <row r="109" spans="1:16" s="23" customFormat="1" ht="12.75">
      <c r="A109" s="351">
        <v>14</v>
      </c>
      <c r="B109" s="327" t="s">
        <v>52</v>
      </c>
      <c r="C109" s="333">
        <v>2008</v>
      </c>
      <c r="D109" s="9" t="s">
        <v>12</v>
      </c>
      <c r="E109" s="157">
        <f aca="true" t="shared" si="10" ref="E109:E114">SUM(F109:L109)</f>
        <v>170</v>
      </c>
      <c r="F109" s="111"/>
      <c r="G109" s="86">
        <v>170</v>
      </c>
      <c r="H109" s="195"/>
      <c r="I109" s="195"/>
      <c r="J109" s="195"/>
      <c r="K109" s="195"/>
      <c r="L109" s="111"/>
      <c r="M109" s="143"/>
      <c r="N109" s="143"/>
      <c r="O109" s="143"/>
      <c r="P109" s="24"/>
    </row>
    <row r="110" spans="1:16" s="23" customFormat="1" ht="12.75">
      <c r="A110" s="352"/>
      <c r="B110" s="328"/>
      <c r="C110" s="334"/>
      <c r="D110" s="8" t="s">
        <v>2</v>
      </c>
      <c r="E110" s="118">
        <f t="shared" si="10"/>
        <v>170</v>
      </c>
      <c r="F110" s="114"/>
      <c r="G110" s="88">
        <v>170</v>
      </c>
      <c r="H110" s="200"/>
      <c r="I110" s="200"/>
      <c r="J110" s="200"/>
      <c r="K110" s="200"/>
      <c r="L110" s="114"/>
      <c r="M110" s="144"/>
      <c r="N110" s="144"/>
      <c r="O110" s="144"/>
      <c r="P110" s="25"/>
    </row>
    <row r="111" spans="1:16" s="23" customFormat="1" ht="12.75">
      <c r="A111" s="352"/>
      <c r="B111" s="328"/>
      <c r="C111" s="334"/>
      <c r="D111" s="8" t="s">
        <v>9</v>
      </c>
      <c r="E111" s="118">
        <f t="shared" si="10"/>
        <v>0</v>
      </c>
      <c r="F111" s="114"/>
      <c r="G111" s="88">
        <v>0</v>
      </c>
      <c r="H111" s="200"/>
      <c r="I111" s="200"/>
      <c r="J111" s="200"/>
      <c r="K111" s="200"/>
      <c r="L111" s="114"/>
      <c r="M111" s="144"/>
      <c r="N111" s="144"/>
      <c r="O111" s="144"/>
      <c r="P111" s="25"/>
    </row>
    <row r="112" spans="1:16" s="23" customFormat="1" ht="12.75">
      <c r="A112" s="352"/>
      <c r="B112" s="328"/>
      <c r="C112" s="334"/>
      <c r="D112" s="8" t="s">
        <v>23</v>
      </c>
      <c r="E112" s="118">
        <f t="shared" si="10"/>
        <v>0</v>
      </c>
      <c r="F112" s="114"/>
      <c r="G112" s="88">
        <v>0</v>
      </c>
      <c r="H112" s="200"/>
      <c r="I112" s="200"/>
      <c r="J112" s="200"/>
      <c r="K112" s="200"/>
      <c r="L112" s="114"/>
      <c r="M112" s="144"/>
      <c r="N112" s="144"/>
      <c r="O112" s="144"/>
      <c r="P112" s="25"/>
    </row>
    <row r="113" spans="1:16" s="23" customFormat="1" ht="12.75">
      <c r="A113" s="353"/>
      <c r="B113" s="328"/>
      <c r="C113" s="334"/>
      <c r="D113" s="8" t="s">
        <v>24</v>
      </c>
      <c r="E113" s="118">
        <f t="shared" si="10"/>
        <v>0</v>
      </c>
      <c r="F113" s="140"/>
      <c r="G113" s="91">
        <v>0</v>
      </c>
      <c r="H113" s="204"/>
      <c r="I113" s="204"/>
      <c r="J113" s="204"/>
      <c r="K113" s="204"/>
      <c r="L113" s="140"/>
      <c r="M113" s="145"/>
      <c r="N113" s="145"/>
      <c r="O113" s="145"/>
      <c r="P113" s="26"/>
    </row>
    <row r="114" spans="1:16" s="23" customFormat="1" ht="13.5" thickBot="1">
      <c r="A114" s="354"/>
      <c r="B114" s="329"/>
      <c r="C114" s="341"/>
      <c r="D114" s="10" t="s">
        <v>8</v>
      </c>
      <c r="E114" s="160">
        <f t="shared" si="10"/>
        <v>0</v>
      </c>
      <c r="F114" s="116"/>
      <c r="G114" s="90">
        <v>0</v>
      </c>
      <c r="H114" s="209"/>
      <c r="I114" s="209"/>
      <c r="J114" s="209"/>
      <c r="K114" s="209"/>
      <c r="L114" s="116"/>
      <c r="M114" s="146"/>
      <c r="N114" s="146"/>
      <c r="O114" s="146"/>
      <c r="P114" s="27"/>
    </row>
    <row r="115" spans="1:16" s="23" customFormat="1" ht="12.75">
      <c r="A115" s="351">
        <v>15</v>
      </c>
      <c r="B115" s="327" t="s">
        <v>66</v>
      </c>
      <c r="C115" s="333" t="s">
        <v>94</v>
      </c>
      <c r="D115" s="9" t="s">
        <v>12</v>
      </c>
      <c r="E115" s="157">
        <f aca="true" t="shared" si="11" ref="E115:E120">SUM(F115:L115)</f>
        <v>300</v>
      </c>
      <c r="F115" s="86"/>
      <c r="G115" s="86"/>
      <c r="H115" s="196">
        <v>19</v>
      </c>
      <c r="I115" s="196"/>
      <c r="J115" s="196">
        <v>281</v>
      </c>
      <c r="K115" s="195"/>
      <c r="L115" s="111"/>
      <c r="M115" s="143"/>
      <c r="N115" s="143"/>
      <c r="O115" s="143"/>
      <c r="P115" s="24"/>
    </row>
    <row r="116" spans="1:16" s="23" customFormat="1" ht="12.75">
      <c r="A116" s="352"/>
      <c r="B116" s="328"/>
      <c r="C116" s="334"/>
      <c r="D116" s="8" t="s">
        <v>2</v>
      </c>
      <c r="E116" s="118">
        <f t="shared" si="11"/>
        <v>98</v>
      </c>
      <c r="F116" s="88"/>
      <c r="G116" s="88"/>
      <c r="H116" s="113">
        <v>19</v>
      </c>
      <c r="I116" s="113"/>
      <c r="J116" s="113">
        <v>79</v>
      </c>
      <c r="K116" s="200"/>
      <c r="L116" s="114"/>
      <c r="M116" s="144"/>
      <c r="N116" s="144"/>
      <c r="O116" s="144"/>
      <c r="P116" s="25"/>
    </row>
    <row r="117" spans="1:16" s="23" customFormat="1" ht="12.75">
      <c r="A117" s="352"/>
      <c r="B117" s="328"/>
      <c r="C117" s="334"/>
      <c r="D117" s="8" t="s">
        <v>9</v>
      </c>
      <c r="E117" s="118">
        <f t="shared" si="11"/>
        <v>0</v>
      </c>
      <c r="F117" s="88"/>
      <c r="G117" s="88"/>
      <c r="H117" s="113">
        <v>0</v>
      </c>
      <c r="I117" s="113"/>
      <c r="J117" s="113">
        <v>0</v>
      </c>
      <c r="K117" s="200"/>
      <c r="L117" s="114"/>
      <c r="M117" s="144"/>
      <c r="N117" s="144"/>
      <c r="O117" s="144"/>
      <c r="P117" s="25"/>
    </row>
    <row r="118" spans="1:16" s="23" customFormat="1" ht="12.75">
      <c r="A118" s="352"/>
      <c r="B118" s="328"/>
      <c r="C118" s="334"/>
      <c r="D118" s="8" t="s">
        <v>23</v>
      </c>
      <c r="E118" s="118">
        <f t="shared" si="11"/>
        <v>0</v>
      </c>
      <c r="F118" s="88"/>
      <c r="G118" s="88"/>
      <c r="H118" s="113">
        <v>0</v>
      </c>
      <c r="I118" s="113"/>
      <c r="J118" s="113">
        <v>0</v>
      </c>
      <c r="K118" s="200"/>
      <c r="L118" s="114"/>
      <c r="M118" s="144"/>
      <c r="N118" s="144"/>
      <c r="O118" s="144"/>
      <c r="P118" s="25"/>
    </row>
    <row r="119" spans="1:16" s="23" customFormat="1" ht="12.75">
      <c r="A119" s="353"/>
      <c r="B119" s="328"/>
      <c r="C119" s="334"/>
      <c r="D119" s="8" t="s">
        <v>24</v>
      </c>
      <c r="E119" s="118">
        <f t="shared" si="11"/>
        <v>202</v>
      </c>
      <c r="F119" s="91"/>
      <c r="G119" s="91"/>
      <c r="H119" s="205">
        <v>0</v>
      </c>
      <c r="I119" s="205"/>
      <c r="J119" s="205">
        <v>202</v>
      </c>
      <c r="K119" s="204"/>
      <c r="L119" s="140"/>
      <c r="M119" s="145"/>
      <c r="N119" s="145"/>
      <c r="O119" s="145"/>
      <c r="P119" s="26"/>
    </row>
    <row r="120" spans="1:16" s="23" customFormat="1" ht="13.5" thickBot="1">
      <c r="A120" s="354"/>
      <c r="B120" s="329"/>
      <c r="C120" s="341"/>
      <c r="D120" s="10" t="s">
        <v>8</v>
      </c>
      <c r="E120" s="160">
        <f t="shared" si="11"/>
        <v>0</v>
      </c>
      <c r="F120" s="90"/>
      <c r="G120" s="90"/>
      <c r="H120" s="210">
        <v>0</v>
      </c>
      <c r="I120" s="210"/>
      <c r="J120" s="210">
        <v>0</v>
      </c>
      <c r="K120" s="209"/>
      <c r="L120" s="116"/>
      <c r="M120" s="146"/>
      <c r="N120" s="146"/>
      <c r="O120" s="146"/>
      <c r="P120" s="27"/>
    </row>
    <row r="121" spans="1:16" s="23" customFormat="1" ht="12.75">
      <c r="A121" s="277"/>
      <c r="B121" s="21"/>
      <c r="C121" s="277"/>
      <c r="D121" s="279"/>
      <c r="E121" s="161"/>
      <c r="F121" s="307"/>
      <c r="G121" s="307"/>
      <c r="H121" s="139"/>
      <c r="I121" s="139"/>
      <c r="J121" s="139"/>
      <c r="K121" s="177"/>
      <c r="L121" s="306"/>
      <c r="M121" s="306"/>
      <c r="N121" s="306"/>
      <c r="O121" s="306"/>
      <c r="P121" s="308"/>
    </row>
    <row r="122" spans="1:16" s="23" customFormat="1" ht="12.75">
      <c r="A122" s="277"/>
      <c r="B122" s="21"/>
      <c r="C122" s="277"/>
      <c r="D122" s="279"/>
      <c r="E122" s="161"/>
      <c r="F122" s="307"/>
      <c r="G122" s="307"/>
      <c r="H122" s="139"/>
      <c r="I122" s="139"/>
      <c r="J122" s="139"/>
      <c r="K122" s="177"/>
      <c r="L122" s="306"/>
      <c r="M122" s="306"/>
      <c r="N122" s="306"/>
      <c r="O122" s="306"/>
      <c r="P122" s="308"/>
    </row>
    <row r="123" spans="1:16" s="23" customFormat="1" ht="13.5" thickBot="1">
      <c r="A123" s="277"/>
      <c r="B123" s="21"/>
      <c r="C123" s="277"/>
      <c r="D123" s="279"/>
      <c r="E123" s="161"/>
      <c r="F123" s="307"/>
      <c r="G123" s="307"/>
      <c r="H123" s="139"/>
      <c r="I123" s="139"/>
      <c r="J123" s="139"/>
      <c r="K123" s="177"/>
      <c r="L123" s="306"/>
      <c r="M123" s="306"/>
      <c r="N123" s="306"/>
      <c r="O123" s="306"/>
      <c r="P123" s="308"/>
    </row>
    <row r="124" spans="1:16" s="13" customFormat="1" ht="13.5" thickBot="1">
      <c r="A124" s="330" t="s">
        <v>29</v>
      </c>
      <c r="B124" s="331"/>
      <c r="C124" s="331"/>
      <c r="D124" s="331"/>
      <c r="E124" s="331"/>
      <c r="F124" s="331"/>
      <c r="G124" s="331"/>
      <c r="H124" s="331"/>
      <c r="I124" s="331"/>
      <c r="J124" s="331"/>
      <c r="K124" s="331"/>
      <c r="L124" s="331"/>
      <c r="M124" s="331"/>
      <c r="N124" s="331"/>
      <c r="O124" s="331"/>
      <c r="P124" s="332"/>
    </row>
    <row r="125" spans="1:16" s="13" customFormat="1" ht="12.75" customHeight="1">
      <c r="A125" s="324">
        <v>16</v>
      </c>
      <c r="B125" s="382" t="s">
        <v>53</v>
      </c>
      <c r="C125" s="333" t="s">
        <v>83</v>
      </c>
      <c r="D125" s="9" t="s">
        <v>12</v>
      </c>
      <c r="E125" s="157">
        <f aca="true" t="shared" si="12" ref="E125:E130">SUM(F125:M125)</f>
        <v>891</v>
      </c>
      <c r="F125" s="86"/>
      <c r="G125" s="86">
        <v>25</v>
      </c>
      <c r="H125" s="196">
        <v>6</v>
      </c>
      <c r="I125" s="196"/>
      <c r="J125" s="195"/>
      <c r="K125" s="195"/>
      <c r="L125" s="86">
        <v>60</v>
      </c>
      <c r="M125" s="171">
        <v>800</v>
      </c>
      <c r="N125" s="171"/>
      <c r="O125" s="171"/>
      <c r="P125" s="342" t="s">
        <v>48</v>
      </c>
    </row>
    <row r="126" spans="1:16" s="13" customFormat="1" ht="12.75" customHeight="1">
      <c r="A126" s="325"/>
      <c r="B126" s="383"/>
      <c r="C126" s="334"/>
      <c r="D126" s="8" t="s">
        <v>2</v>
      </c>
      <c r="E126" s="118">
        <f t="shared" si="12"/>
        <v>891</v>
      </c>
      <c r="F126" s="88"/>
      <c r="G126" s="88">
        <v>25</v>
      </c>
      <c r="H126" s="113">
        <v>6</v>
      </c>
      <c r="I126" s="113"/>
      <c r="J126" s="200"/>
      <c r="K126" s="200"/>
      <c r="L126" s="88">
        <v>60</v>
      </c>
      <c r="M126" s="174">
        <v>800</v>
      </c>
      <c r="N126" s="174"/>
      <c r="O126" s="174"/>
      <c r="P126" s="343"/>
    </row>
    <row r="127" spans="1:16" s="13" customFormat="1" ht="12.75">
      <c r="A127" s="325"/>
      <c r="B127" s="383"/>
      <c r="C127" s="334"/>
      <c r="D127" s="8" t="s">
        <v>9</v>
      </c>
      <c r="E127" s="118">
        <f t="shared" si="12"/>
        <v>0</v>
      </c>
      <c r="F127" s="88"/>
      <c r="G127" s="88">
        <v>0</v>
      </c>
      <c r="H127" s="113">
        <v>0</v>
      </c>
      <c r="I127" s="113"/>
      <c r="J127" s="200"/>
      <c r="K127" s="200"/>
      <c r="L127" s="88">
        <v>0</v>
      </c>
      <c r="M127" s="174"/>
      <c r="N127" s="174"/>
      <c r="O127" s="174"/>
      <c r="P127" s="343"/>
    </row>
    <row r="128" spans="1:16" s="13" customFormat="1" ht="12.75">
      <c r="A128" s="325"/>
      <c r="B128" s="383"/>
      <c r="C128" s="334"/>
      <c r="D128" s="8" t="s">
        <v>23</v>
      </c>
      <c r="E128" s="118">
        <f t="shared" si="12"/>
        <v>0</v>
      </c>
      <c r="F128" s="88"/>
      <c r="G128" s="88">
        <v>0</v>
      </c>
      <c r="H128" s="113">
        <v>0</v>
      </c>
      <c r="I128" s="113"/>
      <c r="J128" s="200"/>
      <c r="K128" s="200"/>
      <c r="L128" s="88">
        <v>0</v>
      </c>
      <c r="M128" s="174"/>
      <c r="N128" s="174"/>
      <c r="O128" s="174"/>
      <c r="P128" s="343"/>
    </row>
    <row r="129" spans="1:16" s="13" customFormat="1" ht="12.75">
      <c r="A129" s="325"/>
      <c r="B129" s="383"/>
      <c r="C129" s="334"/>
      <c r="D129" s="8" t="s">
        <v>24</v>
      </c>
      <c r="E129" s="118">
        <f t="shared" si="12"/>
        <v>0</v>
      </c>
      <c r="F129" s="91"/>
      <c r="G129" s="91">
        <v>0</v>
      </c>
      <c r="H129" s="205">
        <v>0</v>
      </c>
      <c r="I129" s="205"/>
      <c r="J129" s="204"/>
      <c r="K129" s="204"/>
      <c r="L129" s="91">
        <v>0</v>
      </c>
      <c r="M129" s="174"/>
      <c r="N129" s="174"/>
      <c r="O129" s="174"/>
      <c r="P129" s="343"/>
    </row>
    <row r="130" spans="1:16" s="13" customFormat="1" ht="13.5" thickBot="1">
      <c r="A130" s="326"/>
      <c r="B130" s="384"/>
      <c r="C130" s="341"/>
      <c r="D130" s="10" t="s">
        <v>8</v>
      </c>
      <c r="E130" s="160">
        <f t="shared" si="12"/>
        <v>0</v>
      </c>
      <c r="F130" s="90"/>
      <c r="G130" s="90">
        <v>0</v>
      </c>
      <c r="H130" s="210">
        <v>0</v>
      </c>
      <c r="I130" s="210"/>
      <c r="J130" s="209"/>
      <c r="K130" s="209"/>
      <c r="L130" s="90">
        <v>0</v>
      </c>
      <c r="M130" s="194"/>
      <c r="N130" s="194"/>
      <c r="O130" s="194"/>
      <c r="P130" s="344"/>
    </row>
    <row r="131" spans="1:16" s="13" customFormat="1" ht="12.75" customHeight="1">
      <c r="A131" s="324">
        <v>17</v>
      </c>
      <c r="B131" s="327" t="s">
        <v>42</v>
      </c>
      <c r="C131" s="333" t="s">
        <v>79</v>
      </c>
      <c r="D131" s="9" t="s">
        <v>12</v>
      </c>
      <c r="E131" s="157">
        <v>515.5</v>
      </c>
      <c r="F131" s="86">
        <v>1.2</v>
      </c>
      <c r="G131" s="86">
        <v>4.3</v>
      </c>
      <c r="H131" s="196">
        <v>0</v>
      </c>
      <c r="I131" s="196">
        <v>30.9</v>
      </c>
      <c r="J131" s="196">
        <v>0</v>
      </c>
      <c r="K131" s="196">
        <v>479</v>
      </c>
      <c r="L131" s="111"/>
      <c r="M131" s="171"/>
      <c r="N131" s="171"/>
      <c r="O131" s="171"/>
      <c r="P131" s="342" t="s">
        <v>48</v>
      </c>
    </row>
    <row r="132" spans="1:16" s="13" customFormat="1" ht="12.75" customHeight="1">
      <c r="A132" s="325"/>
      <c r="B132" s="328"/>
      <c r="C132" s="334"/>
      <c r="D132" s="8" t="s">
        <v>2</v>
      </c>
      <c r="E132" s="118">
        <f>SUM(F132:L132)</f>
        <v>26.4</v>
      </c>
      <c r="F132" s="88">
        <v>1.2</v>
      </c>
      <c r="G132" s="88">
        <v>4.3</v>
      </c>
      <c r="H132" s="113">
        <v>0</v>
      </c>
      <c r="I132" s="113">
        <v>20.9</v>
      </c>
      <c r="J132" s="113">
        <v>0</v>
      </c>
      <c r="K132" s="113">
        <v>0</v>
      </c>
      <c r="L132" s="114"/>
      <c r="M132" s="174"/>
      <c r="N132" s="174"/>
      <c r="O132" s="174"/>
      <c r="P132" s="343"/>
    </row>
    <row r="133" spans="1:16" s="13" customFormat="1" ht="12.75">
      <c r="A133" s="325"/>
      <c r="B133" s="328"/>
      <c r="C133" s="334"/>
      <c r="D133" s="8" t="s">
        <v>9</v>
      </c>
      <c r="E133" s="118">
        <f>SUM(F133:L133)</f>
        <v>299</v>
      </c>
      <c r="F133" s="88">
        <v>0</v>
      </c>
      <c r="G133" s="88">
        <v>0</v>
      </c>
      <c r="H133" s="113">
        <v>0</v>
      </c>
      <c r="I133" s="113">
        <v>10</v>
      </c>
      <c r="J133" s="113">
        <v>0</v>
      </c>
      <c r="K133" s="113">
        <v>289</v>
      </c>
      <c r="L133" s="114"/>
      <c r="M133" s="174"/>
      <c r="N133" s="174"/>
      <c r="O133" s="174"/>
      <c r="P133" s="343"/>
    </row>
    <row r="134" spans="1:16" s="13" customFormat="1" ht="12.75">
      <c r="A134" s="325"/>
      <c r="B134" s="328"/>
      <c r="C134" s="334"/>
      <c r="D134" s="8" t="s">
        <v>23</v>
      </c>
      <c r="E134" s="118">
        <f>SUM(F134:L134)</f>
        <v>0</v>
      </c>
      <c r="F134" s="88">
        <v>0</v>
      </c>
      <c r="G134" s="88">
        <v>0</v>
      </c>
      <c r="H134" s="113">
        <v>0</v>
      </c>
      <c r="I134" s="113">
        <v>0</v>
      </c>
      <c r="J134" s="113">
        <v>0</v>
      </c>
      <c r="K134" s="113">
        <v>0</v>
      </c>
      <c r="L134" s="114"/>
      <c r="M134" s="174"/>
      <c r="N134" s="174"/>
      <c r="O134" s="174"/>
      <c r="P134" s="343"/>
    </row>
    <row r="135" spans="1:16" s="13" customFormat="1" ht="12.75">
      <c r="A135" s="325"/>
      <c r="B135" s="328"/>
      <c r="C135" s="334"/>
      <c r="D135" s="8" t="s">
        <v>24</v>
      </c>
      <c r="E135" s="118">
        <f>SUM(F135:L135)</f>
        <v>190</v>
      </c>
      <c r="F135" s="91">
        <v>0</v>
      </c>
      <c r="G135" s="91">
        <v>0</v>
      </c>
      <c r="H135" s="205">
        <v>0</v>
      </c>
      <c r="I135" s="205">
        <v>0</v>
      </c>
      <c r="J135" s="205">
        <v>0</v>
      </c>
      <c r="K135" s="205">
        <v>190</v>
      </c>
      <c r="L135" s="140"/>
      <c r="M135" s="174"/>
      <c r="N135" s="174"/>
      <c r="O135" s="174"/>
      <c r="P135" s="343"/>
    </row>
    <row r="136" spans="1:16" s="13" customFormat="1" ht="13.5" thickBot="1">
      <c r="A136" s="325"/>
      <c r="B136" s="328"/>
      <c r="C136" s="334"/>
      <c r="D136" s="79" t="s">
        <v>8</v>
      </c>
      <c r="E136" s="159">
        <f>SUM(F136:L136)</f>
        <v>0</v>
      </c>
      <c r="F136" s="91">
        <v>0</v>
      </c>
      <c r="G136" s="91">
        <v>0</v>
      </c>
      <c r="H136" s="205">
        <v>0</v>
      </c>
      <c r="I136" s="205">
        <v>0</v>
      </c>
      <c r="J136" s="205">
        <v>0</v>
      </c>
      <c r="K136" s="205">
        <v>0</v>
      </c>
      <c r="L136" s="140"/>
      <c r="M136" s="174"/>
      <c r="N136" s="174"/>
      <c r="O136" s="174"/>
      <c r="P136" s="343"/>
    </row>
    <row r="137" spans="1:16" s="77" customFormat="1" ht="12.75" customHeight="1">
      <c r="A137" s="315">
        <v>18</v>
      </c>
      <c r="B137" s="345" t="s">
        <v>99</v>
      </c>
      <c r="C137" s="321" t="s">
        <v>90</v>
      </c>
      <c r="D137" s="11" t="s">
        <v>12</v>
      </c>
      <c r="E137" s="157">
        <f>SUM(F137:O137)</f>
        <v>100</v>
      </c>
      <c r="F137" s="195"/>
      <c r="G137" s="195"/>
      <c r="H137" s="196"/>
      <c r="I137" s="196">
        <v>60</v>
      </c>
      <c r="J137" s="196">
        <v>40</v>
      </c>
      <c r="K137" s="198"/>
      <c r="L137" s="198"/>
      <c r="M137" s="199"/>
      <c r="N137" s="199"/>
      <c r="O137" s="199"/>
      <c r="P137" s="122"/>
    </row>
    <row r="138" spans="1:16" s="77" customFormat="1" ht="12.75">
      <c r="A138" s="316"/>
      <c r="B138" s="346"/>
      <c r="C138" s="322"/>
      <c r="D138" s="14" t="s">
        <v>2</v>
      </c>
      <c r="E138" s="87">
        <f>SUM(F138:O138)</f>
        <v>40</v>
      </c>
      <c r="F138" s="200"/>
      <c r="G138" s="200"/>
      <c r="H138" s="113"/>
      <c r="I138" s="113">
        <v>0</v>
      </c>
      <c r="J138" s="113">
        <v>40</v>
      </c>
      <c r="K138" s="202"/>
      <c r="L138" s="202"/>
      <c r="M138" s="203"/>
      <c r="N138" s="203"/>
      <c r="O138" s="203"/>
      <c r="P138" s="124"/>
    </row>
    <row r="139" spans="1:16" s="77" customFormat="1" ht="12.75">
      <c r="A139" s="316"/>
      <c r="B139" s="346"/>
      <c r="C139" s="322"/>
      <c r="D139" s="14" t="s">
        <v>9</v>
      </c>
      <c r="E139" s="87">
        <f>SUM(F139:L139)</f>
        <v>60</v>
      </c>
      <c r="F139" s="200"/>
      <c r="G139" s="200"/>
      <c r="H139" s="113"/>
      <c r="I139" s="113">
        <v>60</v>
      </c>
      <c r="J139" s="113"/>
      <c r="K139" s="202"/>
      <c r="L139" s="202"/>
      <c r="M139" s="203"/>
      <c r="N139" s="203"/>
      <c r="O139" s="203"/>
      <c r="P139" s="124"/>
    </row>
    <row r="140" spans="1:16" s="77" customFormat="1" ht="12.75">
      <c r="A140" s="316"/>
      <c r="B140" s="346"/>
      <c r="C140" s="322"/>
      <c r="D140" s="14" t="s">
        <v>23</v>
      </c>
      <c r="E140" s="87">
        <f>SUM(F140:L140)</f>
        <v>0</v>
      </c>
      <c r="F140" s="200"/>
      <c r="G140" s="200"/>
      <c r="H140" s="113"/>
      <c r="I140" s="113">
        <v>0</v>
      </c>
      <c r="J140" s="113"/>
      <c r="K140" s="202"/>
      <c r="L140" s="202"/>
      <c r="M140" s="203"/>
      <c r="N140" s="203"/>
      <c r="O140" s="203"/>
      <c r="P140" s="124"/>
    </row>
    <row r="141" spans="1:16" s="77" customFormat="1" ht="12.75">
      <c r="A141" s="316"/>
      <c r="B141" s="346"/>
      <c r="C141" s="322"/>
      <c r="D141" s="14" t="s">
        <v>24</v>
      </c>
      <c r="E141" s="87">
        <f>SUM(F141:L141)</f>
        <v>0</v>
      </c>
      <c r="F141" s="204"/>
      <c r="G141" s="204"/>
      <c r="H141" s="205"/>
      <c r="I141" s="205">
        <v>0</v>
      </c>
      <c r="J141" s="205"/>
      <c r="K141" s="207"/>
      <c r="L141" s="207"/>
      <c r="M141" s="208"/>
      <c r="N141" s="208"/>
      <c r="O141" s="208"/>
      <c r="P141" s="125"/>
    </row>
    <row r="142" spans="1:16" s="77" customFormat="1" ht="13.5" thickBot="1">
      <c r="A142" s="317"/>
      <c r="B142" s="347"/>
      <c r="C142" s="323"/>
      <c r="D142" s="15" t="s">
        <v>8</v>
      </c>
      <c r="E142" s="160">
        <f>SUM(F142:L142)</f>
        <v>0</v>
      </c>
      <c r="F142" s="209"/>
      <c r="G142" s="209"/>
      <c r="H142" s="210"/>
      <c r="I142" s="210">
        <v>0</v>
      </c>
      <c r="J142" s="210"/>
      <c r="K142" s="212"/>
      <c r="L142" s="212"/>
      <c r="M142" s="213"/>
      <c r="N142" s="213"/>
      <c r="O142" s="213"/>
      <c r="P142" s="126"/>
    </row>
    <row r="143" spans="1:16" s="77" customFormat="1" ht="12.75" hidden="1">
      <c r="A143" s="81"/>
      <c r="B143" s="21"/>
      <c r="C143" s="81"/>
      <c r="D143" s="22"/>
      <c r="E143" s="161"/>
      <c r="F143" s="177"/>
      <c r="G143" s="177"/>
      <c r="H143" s="139"/>
      <c r="I143" s="139"/>
      <c r="J143" s="139"/>
      <c r="K143" s="214"/>
      <c r="L143" s="214"/>
      <c r="M143" s="214"/>
      <c r="N143" s="214"/>
      <c r="O143" s="214"/>
      <c r="P143" s="123"/>
    </row>
    <row r="144" spans="1:16" s="77" customFormat="1" ht="12.75" hidden="1">
      <c r="A144" s="81"/>
      <c r="B144" s="21"/>
      <c r="C144" s="81"/>
      <c r="D144" s="22"/>
      <c r="E144" s="161"/>
      <c r="F144" s="177"/>
      <c r="G144" s="177"/>
      <c r="H144" s="139"/>
      <c r="I144" s="139"/>
      <c r="J144" s="139"/>
      <c r="K144" s="214"/>
      <c r="L144" s="214"/>
      <c r="M144" s="214"/>
      <c r="N144" s="214"/>
      <c r="O144" s="214"/>
      <c r="P144" s="123"/>
    </row>
    <row r="145" spans="1:16" s="77" customFormat="1" ht="13.5" hidden="1" thickBot="1">
      <c r="A145" s="81"/>
      <c r="B145" s="21"/>
      <c r="C145" s="81"/>
      <c r="D145" s="22"/>
      <c r="E145" s="161"/>
      <c r="F145" s="177"/>
      <c r="G145" s="177"/>
      <c r="H145" s="139"/>
      <c r="I145" s="139"/>
      <c r="J145" s="139"/>
      <c r="K145" s="214"/>
      <c r="L145" s="214"/>
      <c r="M145" s="214"/>
      <c r="N145" s="214"/>
      <c r="O145" s="214"/>
      <c r="P145" s="123"/>
    </row>
    <row r="146" spans="1:16" s="77" customFormat="1" ht="16.5" customHeight="1">
      <c r="A146" s="315">
        <v>19</v>
      </c>
      <c r="B146" s="345" t="s">
        <v>98</v>
      </c>
      <c r="C146" s="321" t="s">
        <v>90</v>
      </c>
      <c r="D146" s="11" t="s">
        <v>12</v>
      </c>
      <c r="E146" s="157">
        <f aca="true" t="shared" si="13" ref="E146:E151">SUM(F146:L146)</f>
        <v>101.2</v>
      </c>
      <c r="F146" s="195"/>
      <c r="G146" s="195"/>
      <c r="H146" s="196"/>
      <c r="I146" s="196">
        <f>SUM(I147:I151)</f>
        <v>71.2</v>
      </c>
      <c r="J146" s="196">
        <f>J147</f>
        <v>30</v>
      </c>
      <c r="K146" s="196"/>
      <c r="L146" s="196"/>
      <c r="M146" s="199"/>
      <c r="N146" s="199"/>
      <c r="O146" s="199"/>
      <c r="P146" s="385"/>
    </row>
    <row r="147" spans="1:16" s="77" customFormat="1" ht="12.75">
      <c r="A147" s="316"/>
      <c r="B147" s="346"/>
      <c r="C147" s="322"/>
      <c r="D147" s="14" t="s">
        <v>2</v>
      </c>
      <c r="E147" s="118">
        <f t="shared" si="13"/>
        <v>41.2</v>
      </c>
      <c r="F147" s="200"/>
      <c r="G147" s="200"/>
      <c r="H147" s="113"/>
      <c r="I147" s="113">
        <v>11.2</v>
      </c>
      <c r="J147" s="113">
        <v>30</v>
      </c>
      <c r="K147" s="113"/>
      <c r="L147" s="113"/>
      <c r="M147" s="203"/>
      <c r="N147" s="203"/>
      <c r="O147" s="203"/>
      <c r="P147" s="386"/>
    </row>
    <row r="148" spans="1:16" s="77" customFormat="1" ht="12.75">
      <c r="A148" s="316"/>
      <c r="B148" s="346"/>
      <c r="C148" s="322"/>
      <c r="D148" s="14" t="s">
        <v>9</v>
      </c>
      <c r="E148" s="118">
        <f t="shared" si="13"/>
        <v>60</v>
      </c>
      <c r="F148" s="200"/>
      <c r="G148" s="200"/>
      <c r="H148" s="113"/>
      <c r="I148" s="113">
        <v>60</v>
      </c>
      <c r="J148" s="201"/>
      <c r="K148" s="202"/>
      <c r="L148" s="202"/>
      <c r="M148" s="203"/>
      <c r="N148" s="203"/>
      <c r="O148" s="203"/>
      <c r="P148" s="386"/>
    </row>
    <row r="149" spans="1:16" s="77" customFormat="1" ht="12.75">
      <c r="A149" s="316"/>
      <c r="B149" s="346"/>
      <c r="C149" s="322"/>
      <c r="D149" s="14" t="s">
        <v>23</v>
      </c>
      <c r="E149" s="118">
        <f t="shared" si="13"/>
        <v>0</v>
      </c>
      <c r="F149" s="200"/>
      <c r="G149" s="200"/>
      <c r="H149" s="113"/>
      <c r="I149" s="113">
        <v>0</v>
      </c>
      <c r="J149" s="201"/>
      <c r="K149" s="202"/>
      <c r="L149" s="202"/>
      <c r="M149" s="203"/>
      <c r="N149" s="203"/>
      <c r="O149" s="203"/>
      <c r="P149" s="386"/>
    </row>
    <row r="150" spans="1:16" s="77" customFormat="1" ht="12.75">
      <c r="A150" s="316"/>
      <c r="B150" s="346"/>
      <c r="C150" s="322"/>
      <c r="D150" s="14" t="s">
        <v>24</v>
      </c>
      <c r="E150" s="118">
        <f t="shared" si="13"/>
        <v>0</v>
      </c>
      <c r="F150" s="204"/>
      <c r="G150" s="204"/>
      <c r="H150" s="205"/>
      <c r="I150" s="205">
        <v>0</v>
      </c>
      <c r="J150" s="206"/>
      <c r="K150" s="207"/>
      <c r="L150" s="207"/>
      <c r="M150" s="208"/>
      <c r="N150" s="208"/>
      <c r="O150" s="208"/>
      <c r="P150" s="386"/>
    </row>
    <row r="151" spans="1:16" s="77" customFormat="1" ht="13.5" thickBot="1">
      <c r="A151" s="317"/>
      <c r="B151" s="347"/>
      <c r="C151" s="323"/>
      <c r="D151" s="15" t="s">
        <v>8</v>
      </c>
      <c r="E151" s="162">
        <f t="shared" si="13"/>
        <v>0</v>
      </c>
      <c r="F151" s="209"/>
      <c r="G151" s="209"/>
      <c r="H151" s="210"/>
      <c r="I151" s="210">
        <v>0</v>
      </c>
      <c r="J151" s="211"/>
      <c r="K151" s="212"/>
      <c r="L151" s="212"/>
      <c r="M151" s="213"/>
      <c r="N151" s="213"/>
      <c r="O151" s="213"/>
      <c r="P151" s="387"/>
    </row>
    <row r="152" spans="1:16" s="132" customFormat="1" ht="12.75" customHeight="1">
      <c r="A152" s="315">
        <v>20</v>
      </c>
      <c r="B152" s="327" t="s">
        <v>92</v>
      </c>
      <c r="C152" s="321">
        <v>2009</v>
      </c>
      <c r="D152" s="11" t="s">
        <v>12</v>
      </c>
      <c r="E152" s="157">
        <v>40</v>
      </c>
      <c r="F152" s="195"/>
      <c r="G152" s="195"/>
      <c r="H152" s="196">
        <v>40</v>
      </c>
      <c r="I152" s="196"/>
      <c r="J152" s="197"/>
      <c r="K152" s="198"/>
      <c r="L152" s="198"/>
      <c r="M152" s="199"/>
      <c r="N152" s="199"/>
      <c r="O152" s="199"/>
      <c r="P152" s="122"/>
    </row>
    <row r="153" spans="1:16" s="132" customFormat="1" ht="12.75">
      <c r="A153" s="316"/>
      <c r="B153" s="328"/>
      <c r="C153" s="322"/>
      <c r="D153" s="14" t="s">
        <v>2</v>
      </c>
      <c r="E153" s="118">
        <v>20</v>
      </c>
      <c r="F153" s="200"/>
      <c r="G153" s="200"/>
      <c r="H153" s="113">
        <v>20</v>
      </c>
      <c r="I153" s="113"/>
      <c r="J153" s="201"/>
      <c r="K153" s="202"/>
      <c r="L153" s="202"/>
      <c r="M153" s="203"/>
      <c r="N153" s="203"/>
      <c r="O153" s="203"/>
      <c r="P153" s="124"/>
    </row>
    <row r="154" spans="1:16" s="132" customFormat="1" ht="12.75">
      <c r="A154" s="316"/>
      <c r="B154" s="328"/>
      <c r="C154" s="322"/>
      <c r="D154" s="14" t="s">
        <v>9</v>
      </c>
      <c r="E154" s="118">
        <f aca="true" t="shared" si="14" ref="E154:E171">SUM(F154:L154)</f>
        <v>0</v>
      </c>
      <c r="F154" s="200"/>
      <c r="G154" s="200"/>
      <c r="H154" s="113">
        <v>0</v>
      </c>
      <c r="I154" s="113"/>
      <c r="J154" s="201"/>
      <c r="K154" s="202"/>
      <c r="L154" s="202"/>
      <c r="M154" s="203"/>
      <c r="N154" s="203"/>
      <c r="O154" s="203"/>
      <c r="P154" s="124"/>
    </row>
    <row r="155" spans="1:16" s="132" customFormat="1" ht="12.75">
      <c r="A155" s="316"/>
      <c r="B155" s="328"/>
      <c r="C155" s="322"/>
      <c r="D155" s="14" t="s">
        <v>23</v>
      </c>
      <c r="E155" s="118">
        <f t="shared" si="14"/>
        <v>20</v>
      </c>
      <c r="F155" s="200"/>
      <c r="G155" s="200"/>
      <c r="H155" s="113">
        <v>20</v>
      </c>
      <c r="I155" s="113"/>
      <c r="J155" s="201"/>
      <c r="K155" s="202"/>
      <c r="L155" s="202"/>
      <c r="M155" s="203"/>
      <c r="N155" s="203"/>
      <c r="O155" s="203"/>
      <c r="P155" s="124"/>
    </row>
    <row r="156" spans="1:16" s="132" customFormat="1" ht="12.75">
      <c r="A156" s="316"/>
      <c r="B156" s="328"/>
      <c r="C156" s="322"/>
      <c r="D156" s="14" t="s">
        <v>24</v>
      </c>
      <c r="E156" s="118">
        <f t="shared" si="14"/>
        <v>0</v>
      </c>
      <c r="F156" s="204"/>
      <c r="G156" s="204"/>
      <c r="H156" s="205">
        <v>0</v>
      </c>
      <c r="I156" s="205"/>
      <c r="J156" s="206"/>
      <c r="K156" s="207"/>
      <c r="L156" s="207"/>
      <c r="M156" s="208"/>
      <c r="N156" s="208"/>
      <c r="O156" s="208"/>
      <c r="P156" s="125"/>
    </row>
    <row r="157" spans="1:16" s="132" customFormat="1" ht="13.5" thickBot="1">
      <c r="A157" s="317"/>
      <c r="B157" s="329"/>
      <c r="C157" s="323"/>
      <c r="D157" s="15" t="s">
        <v>8</v>
      </c>
      <c r="E157" s="162">
        <f t="shared" si="14"/>
        <v>0</v>
      </c>
      <c r="F157" s="209"/>
      <c r="G157" s="209"/>
      <c r="H157" s="210">
        <v>0</v>
      </c>
      <c r="I157" s="210"/>
      <c r="J157" s="211"/>
      <c r="K157" s="212"/>
      <c r="L157" s="212"/>
      <c r="M157" s="213"/>
      <c r="N157" s="213"/>
      <c r="O157" s="213"/>
      <c r="P157" s="126"/>
    </row>
    <row r="158" spans="1:15" s="123" customFormat="1" ht="12.75" hidden="1">
      <c r="A158" s="134"/>
      <c r="B158" s="133"/>
      <c r="C158" s="134"/>
      <c r="D158" s="135"/>
      <c r="E158" s="163"/>
      <c r="F158" s="214"/>
      <c r="G158" s="214"/>
      <c r="H158" s="185"/>
      <c r="I158" s="185"/>
      <c r="J158" s="185"/>
      <c r="K158" s="214"/>
      <c r="L158" s="214"/>
      <c r="M158" s="214"/>
      <c r="N158" s="214"/>
      <c r="O158" s="214"/>
    </row>
    <row r="159" spans="1:15" s="123" customFormat="1" ht="12.75" hidden="1">
      <c r="A159" s="134"/>
      <c r="B159" s="133"/>
      <c r="C159" s="134"/>
      <c r="D159" s="135"/>
      <c r="E159" s="163"/>
      <c r="F159" s="214"/>
      <c r="G159" s="214"/>
      <c r="H159" s="185"/>
      <c r="I159" s="185"/>
      <c r="J159" s="185"/>
      <c r="K159" s="214"/>
      <c r="L159" s="214"/>
      <c r="M159" s="214"/>
      <c r="N159" s="214"/>
      <c r="O159" s="214"/>
    </row>
    <row r="160" spans="1:15" s="123" customFormat="1" ht="12.75" hidden="1">
      <c r="A160" s="134"/>
      <c r="B160" s="133"/>
      <c r="C160" s="134"/>
      <c r="D160" s="135"/>
      <c r="E160" s="163"/>
      <c r="F160" s="214"/>
      <c r="G160" s="214"/>
      <c r="H160" s="185"/>
      <c r="I160" s="185"/>
      <c r="J160" s="185"/>
      <c r="K160" s="214"/>
      <c r="L160" s="214"/>
      <c r="M160" s="214"/>
      <c r="N160" s="214"/>
      <c r="O160" s="214"/>
    </row>
    <row r="161" spans="1:15" s="123" customFormat="1" ht="13.5" hidden="1" thickBot="1">
      <c r="A161" s="134"/>
      <c r="B161" s="133"/>
      <c r="C161" s="134"/>
      <c r="D161" s="135"/>
      <c r="E161" s="163"/>
      <c r="F161" s="214"/>
      <c r="G161" s="214"/>
      <c r="H161" s="185"/>
      <c r="I161" s="185"/>
      <c r="J161" s="185"/>
      <c r="K161" s="214"/>
      <c r="L161" s="214"/>
      <c r="M161" s="214"/>
      <c r="N161" s="214"/>
      <c r="O161" s="214"/>
    </row>
    <row r="162" spans="1:15" s="123" customFormat="1" ht="12.75">
      <c r="A162" s="134"/>
      <c r="B162" s="133"/>
      <c r="C162" s="134"/>
      <c r="D162" s="135"/>
      <c r="E162" s="163"/>
      <c r="F162" s="214"/>
      <c r="G162" s="214"/>
      <c r="H162" s="185"/>
      <c r="I162" s="185"/>
      <c r="J162" s="185"/>
      <c r="K162" s="214"/>
      <c r="L162" s="214"/>
      <c r="M162" s="214"/>
      <c r="N162" s="214"/>
      <c r="O162" s="214"/>
    </row>
    <row r="163" spans="1:15" s="123" customFormat="1" ht="12.75">
      <c r="A163" s="134"/>
      <c r="B163" s="133"/>
      <c r="C163" s="134"/>
      <c r="D163" s="135"/>
      <c r="E163" s="163"/>
      <c r="F163" s="214"/>
      <c r="G163" s="214"/>
      <c r="H163" s="185"/>
      <c r="I163" s="185"/>
      <c r="J163" s="185"/>
      <c r="K163" s="214"/>
      <c r="L163" s="214"/>
      <c r="M163" s="214"/>
      <c r="N163" s="214"/>
      <c r="O163" s="214"/>
    </row>
    <row r="164" spans="1:15" s="123" customFormat="1" ht="12.75">
      <c r="A164" s="134"/>
      <c r="B164" s="133"/>
      <c r="C164" s="134"/>
      <c r="D164" s="135"/>
      <c r="E164" s="163"/>
      <c r="F164" s="214"/>
      <c r="G164" s="214"/>
      <c r="H164" s="185"/>
      <c r="I164" s="185"/>
      <c r="J164" s="185"/>
      <c r="K164" s="214"/>
      <c r="L164" s="214"/>
      <c r="M164" s="214"/>
      <c r="N164" s="214"/>
      <c r="O164" s="214"/>
    </row>
    <row r="165" spans="1:15" s="123" customFormat="1" ht="13.5" thickBot="1">
      <c r="A165" s="134"/>
      <c r="B165" s="133"/>
      <c r="C165" s="134"/>
      <c r="D165" s="135"/>
      <c r="E165" s="163"/>
      <c r="F165" s="214"/>
      <c r="G165" s="214"/>
      <c r="H165" s="185"/>
      <c r="I165" s="185"/>
      <c r="J165" s="185"/>
      <c r="K165" s="214"/>
      <c r="L165" s="214"/>
      <c r="M165" s="214"/>
      <c r="N165" s="214"/>
      <c r="O165" s="214"/>
    </row>
    <row r="166" spans="1:16" s="77" customFormat="1" ht="12.75" customHeight="1">
      <c r="A166" s="315">
        <v>21</v>
      </c>
      <c r="B166" s="327" t="s">
        <v>67</v>
      </c>
      <c r="C166" s="321" t="s">
        <v>82</v>
      </c>
      <c r="D166" s="11" t="s">
        <v>12</v>
      </c>
      <c r="E166" s="157">
        <f t="shared" si="14"/>
        <v>874</v>
      </c>
      <c r="F166" s="195"/>
      <c r="G166" s="195"/>
      <c r="H166" s="196">
        <v>3.5</v>
      </c>
      <c r="I166" s="196"/>
      <c r="J166" s="197"/>
      <c r="K166" s="198"/>
      <c r="L166" s="196">
        <v>870.5</v>
      </c>
      <c r="M166" s="199"/>
      <c r="N166" s="199"/>
      <c r="O166" s="199"/>
      <c r="P166" s="122"/>
    </row>
    <row r="167" spans="1:16" s="77" customFormat="1" ht="12.75">
      <c r="A167" s="316"/>
      <c r="B167" s="328"/>
      <c r="C167" s="322"/>
      <c r="D167" s="14" t="s">
        <v>2</v>
      </c>
      <c r="E167" s="118">
        <f t="shared" si="14"/>
        <v>874</v>
      </c>
      <c r="F167" s="200"/>
      <c r="G167" s="200"/>
      <c r="H167" s="113">
        <v>3.5</v>
      </c>
      <c r="I167" s="113"/>
      <c r="J167" s="201"/>
      <c r="K167" s="202"/>
      <c r="L167" s="113">
        <v>870.5</v>
      </c>
      <c r="M167" s="203"/>
      <c r="N167" s="203"/>
      <c r="O167" s="203"/>
      <c r="P167" s="124"/>
    </row>
    <row r="168" spans="1:16" s="77" customFormat="1" ht="12.75">
      <c r="A168" s="316"/>
      <c r="B168" s="328"/>
      <c r="C168" s="322"/>
      <c r="D168" s="14" t="s">
        <v>9</v>
      </c>
      <c r="E168" s="118">
        <f t="shared" si="14"/>
        <v>0</v>
      </c>
      <c r="F168" s="200"/>
      <c r="G168" s="200"/>
      <c r="H168" s="113">
        <v>0</v>
      </c>
      <c r="I168" s="113"/>
      <c r="J168" s="201"/>
      <c r="K168" s="202"/>
      <c r="L168" s="113">
        <v>0</v>
      </c>
      <c r="M168" s="203"/>
      <c r="N168" s="203"/>
      <c r="O168" s="203"/>
      <c r="P168" s="124"/>
    </row>
    <row r="169" spans="1:16" s="77" customFormat="1" ht="12.75">
      <c r="A169" s="316"/>
      <c r="B169" s="328"/>
      <c r="C169" s="322"/>
      <c r="D169" s="14" t="s">
        <v>23</v>
      </c>
      <c r="E169" s="118">
        <f t="shared" si="14"/>
        <v>0</v>
      </c>
      <c r="F169" s="200"/>
      <c r="G169" s="200"/>
      <c r="H169" s="113">
        <v>0</v>
      </c>
      <c r="I169" s="113"/>
      <c r="J169" s="201"/>
      <c r="K169" s="202"/>
      <c r="L169" s="113">
        <v>0</v>
      </c>
      <c r="M169" s="203"/>
      <c r="N169" s="203"/>
      <c r="O169" s="203"/>
      <c r="P169" s="124"/>
    </row>
    <row r="170" spans="1:16" s="77" customFormat="1" ht="12.75">
      <c r="A170" s="316"/>
      <c r="B170" s="328"/>
      <c r="C170" s="322"/>
      <c r="D170" s="14" t="s">
        <v>24</v>
      </c>
      <c r="E170" s="118">
        <f t="shared" si="14"/>
        <v>0</v>
      </c>
      <c r="F170" s="204"/>
      <c r="G170" s="204"/>
      <c r="H170" s="205">
        <v>0</v>
      </c>
      <c r="I170" s="205"/>
      <c r="J170" s="206"/>
      <c r="K170" s="207"/>
      <c r="L170" s="205">
        <v>0</v>
      </c>
      <c r="M170" s="208"/>
      <c r="N170" s="208"/>
      <c r="O170" s="208"/>
      <c r="P170" s="125"/>
    </row>
    <row r="171" spans="1:16" s="77" customFormat="1" ht="13.5" thickBot="1">
      <c r="A171" s="317"/>
      <c r="B171" s="329"/>
      <c r="C171" s="323"/>
      <c r="D171" s="15" t="s">
        <v>8</v>
      </c>
      <c r="E171" s="162">
        <f t="shared" si="14"/>
        <v>0</v>
      </c>
      <c r="F171" s="209"/>
      <c r="G171" s="209"/>
      <c r="H171" s="210">
        <v>0</v>
      </c>
      <c r="I171" s="210"/>
      <c r="J171" s="211"/>
      <c r="K171" s="212"/>
      <c r="L171" s="210">
        <v>0</v>
      </c>
      <c r="M171" s="213"/>
      <c r="N171" s="213"/>
      <c r="O171" s="213"/>
      <c r="P171" s="126"/>
    </row>
    <row r="172" spans="1:16" s="123" customFormat="1" ht="12.75" customHeight="1">
      <c r="A172" s="315">
        <v>22</v>
      </c>
      <c r="B172" s="327" t="s">
        <v>72</v>
      </c>
      <c r="C172" s="321" t="s">
        <v>84</v>
      </c>
      <c r="D172" s="11" t="s">
        <v>12</v>
      </c>
      <c r="E172" s="157">
        <v>55</v>
      </c>
      <c r="F172" s="195"/>
      <c r="G172" s="195"/>
      <c r="H172" s="196">
        <v>4.5</v>
      </c>
      <c r="I172" s="196"/>
      <c r="J172" s="197"/>
      <c r="K172" s="196">
        <v>50.5</v>
      </c>
      <c r="L172" s="198"/>
      <c r="M172" s="199"/>
      <c r="N172" s="199"/>
      <c r="O172" s="199"/>
      <c r="P172" s="122"/>
    </row>
    <row r="173" spans="1:16" s="123" customFormat="1" ht="12.75">
      <c r="A173" s="316"/>
      <c r="B173" s="328"/>
      <c r="C173" s="322"/>
      <c r="D173" s="14" t="s">
        <v>2</v>
      </c>
      <c r="E173" s="118">
        <f>SUM(F173:L173)</f>
        <v>30</v>
      </c>
      <c r="F173" s="200"/>
      <c r="G173" s="200"/>
      <c r="H173" s="113">
        <v>4.5</v>
      </c>
      <c r="I173" s="113"/>
      <c r="J173" s="201"/>
      <c r="K173" s="113">
        <v>25.5</v>
      </c>
      <c r="L173" s="202"/>
      <c r="M173" s="203"/>
      <c r="N173" s="203"/>
      <c r="O173" s="203"/>
      <c r="P173" s="124"/>
    </row>
    <row r="174" spans="1:16" s="123" customFormat="1" ht="12.75">
      <c r="A174" s="316"/>
      <c r="B174" s="328"/>
      <c r="C174" s="322"/>
      <c r="D174" s="14" t="s">
        <v>9</v>
      </c>
      <c r="E174" s="118">
        <f>SUM(F174:L174)</f>
        <v>0</v>
      </c>
      <c r="F174" s="200"/>
      <c r="G174" s="200"/>
      <c r="H174" s="113">
        <v>0</v>
      </c>
      <c r="I174" s="113"/>
      <c r="J174" s="201"/>
      <c r="K174" s="113">
        <v>0</v>
      </c>
      <c r="L174" s="202"/>
      <c r="M174" s="203"/>
      <c r="N174" s="203"/>
      <c r="O174" s="203"/>
      <c r="P174" s="124"/>
    </row>
    <row r="175" spans="1:16" s="123" customFormat="1" ht="12.75">
      <c r="A175" s="316"/>
      <c r="B175" s="328"/>
      <c r="C175" s="322"/>
      <c r="D175" s="14" t="s">
        <v>23</v>
      </c>
      <c r="E175" s="118">
        <f>SUM(F175:L175)</f>
        <v>25</v>
      </c>
      <c r="F175" s="200"/>
      <c r="G175" s="200"/>
      <c r="H175" s="113">
        <v>0</v>
      </c>
      <c r="I175" s="113"/>
      <c r="J175" s="201"/>
      <c r="K175" s="113">
        <v>25</v>
      </c>
      <c r="L175" s="202"/>
      <c r="M175" s="203"/>
      <c r="N175" s="203"/>
      <c r="O175" s="203"/>
      <c r="P175" s="124"/>
    </row>
    <row r="176" spans="1:16" s="123" customFormat="1" ht="12.75">
      <c r="A176" s="316"/>
      <c r="B176" s="328"/>
      <c r="C176" s="322"/>
      <c r="D176" s="14" t="s">
        <v>24</v>
      </c>
      <c r="E176" s="118">
        <f>SUM(F176:L176)</f>
        <v>0</v>
      </c>
      <c r="F176" s="204"/>
      <c r="G176" s="204"/>
      <c r="H176" s="205">
        <v>0</v>
      </c>
      <c r="I176" s="205"/>
      <c r="J176" s="206"/>
      <c r="K176" s="205">
        <v>0</v>
      </c>
      <c r="L176" s="207"/>
      <c r="M176" s="208"/>
      <c r="N176" s="208"/>
      <c r="O176" s="208"/>
      <c r="P176" s="125"/>
    </row>
    <row r="177" spans="1:16" s="123" customFormat="1" ht="13.5" thickBot="1">
      <c r="A177" s="317"/>
      <c r="B177" s="329"/>
      <c r="C177" s="323"/>
      <c r="D177" s="15" t="s">
        <v>8</v>
      </c>
      <c r="E177" s="162">
        <f>SUM(F177:L177)</f>
        <v>0</v>
      </c>
      <c r="F177" s="209"/>
      <c r="G177" s="209"/>
      <c r="H177" s="210">
        <v>0</v>
      </c>
      <c r="I177" s="210"/>
      <c r="J177" s="211"/>
      <c r="K177" s="210">
        <v>0</v>
      </c>
      <c r="L177" s="212"/>
      <c r="M177" s="213"/>
      <c r="N177" s="213"/>
      <c r="O177" s="213"/>
      <c r="P177" s="126"/>
    </row>
    <row r="178" spans="1:16" s="13" customFormat="1" ht="13.5" thickBot="1">
      <c r="A178" s="355" t="s">
        <v>44</v>
      </c>
      <c r="B178" s="356"/>
      <c r="C178" s="356"/>
      <c r="D178" s="356"/>
      <c r="E178" s="356"/>
      <c r="F178" s="356"/>
      <c r="G178" s="356"/>
      <c r="H178" s="356"/>
      <c r="I178" s="356"/>
      <c r="J178" s="356"/>
      <c r="K178" s="356"/>
      <c r="L178" s="356"/>
      <c r="M178" s="356"/>
      <c r="N178" s="356"/>
      <c r="O178" s="356"/>
      <c r="P178" s="357"/>
    </row>
    <row r="179" spans="1:16" s="13" customFormat="1" ht="12.75">
      <c r="A179" s="324">
        <v>23</v>
      </c>
      <c r="B179" s="327" t="s">
        <v>45</v>
      </c>
      <c r="C179" s="333" t="s">
        <v>64</v>
      </c>
      <c r="D179" s="9" t="s">
        <v>12</v>
      </c>
      <c r="E179" s="157">
        <f aca="true" t="shared" si="15" ref="E179:E184">SUM(F179:L179)</f>
        <v>500</v>
      </c>
      <c r="F179" s="86"/>
      <c r="G179" s="86">
        <v>5.1</v>
      </c>
      <c r="H179" s="196">
        <v>42.4</v>
      </c>
      <c r="I179" s="196">
        <v>0</v>
      </c>
      <c r="J179" s="196">
        <v>30</v>
      </c>
      <c r="K179" s="195"/>
      <c r="L179" s="86">
        <v>422.5</v>
      </c>
      <c r="M179" s="143"/>
      <c r="N179" s="143"/>
      <c r="O179" s="143"/>
      <c r="P179" s="24"/>
    </row>
    <row r="180" spans="1:16" s="13" customFormat="1" ht="12.75">
      <c r="A180" s="325"/>
      <c r="B180" s="328"/>
      <c r="C180" s="334"/>
      <c r="D180" s="8" t="s">
        <v>2</v>
      </c>
      <c r="E180" s="118">
        <f t="shared" si="15"/>
        <v>154.6</v>
      </c>
      <c r="F180" s="88"/>
      <c r="G180" s="88">
        <v>5.1</v>
      </c>
      <c r="H180" s="113">
        <v>42.4</v>
      </c>
      <c r="I180" s="113">
        <v>0</v>
      </c>
      <c r="J180" s="113">
        <v>30</v>
      </c>
      <c r="K180" s="200"/>
      <c r="L180" s="88">
        <v>77.1</v>
      </c>
      <c r="M180" s="144"/>
      <c r="N180" s="144"/>
      <c r="O180" s="144"/>
      <c r="P180" s="25"/>
    </row>
    <row r="181" spans="1:16" s="13" customFormat="1" ht="12.75">
      <c r="A181" s="325"/>
      <c r="B181" s="328"/>
      <c r="C181" s="334"/>
      <c r="D181" s="8" t="s">
        <v>9</v>
      </c>
      <c r="E181" s="118">
        <f t="shared" si="15"/>
        <v>0</v>
      </c>
      <c r="F181" s="88"/>
      <c r="G181" s="88">
        <v>0</v>
      </c>
      <c r="H181" s="113">
        <v>0</v>
      </c>
      <c r="I181" s="113">
        <v>0</v>
      </c>
      <c r="J181" s="113">
        <v>0</v>
      </c>
      <c r="K181" s="200"/>
      <c r="L181" s="88">
        <v>0</v>
      </c>
      <c r="M181" s="144"/>
      <c r="N181" s="144"/>
      <c r="O181" s="144"/>
      <c r="P181" s="25"/>
    </row>
    <row r="182" spans="1:16" s="13" customFormat="1" ht="12.75">
      <c r="A182" s="325"/>
      <c r="B182" s="328"/>
      <c r="C182" s="334"/>
      <c r="D182" s="8" t="s">
        <v>23</v>
      </c>
      <c r="E182" s="118">
        <f t="shared" si="15"/>
        <v>0</v>
      </c>
      <c r="F182" s="88"/>
      <c r="G182" s="88">
        <v>0</v>
      </c>
      <c r="H182" s="113">
        <v>0</v>
      </c>
      <c r="I182" s="113">
        <v>0</v>
      </c>
      <c r="J182" s="113">
        <v>0</v>
      </c>
      <c r="K182" s="200"/>
      <c r="L182" s="88">
        <v>0</v>
      </c>
      <c r="M182" s="144"/>
      <c r="N182" s="144"/>
      <c r="O182" s="144"/>
      <c r="P182" s="25"/>
    </row>
    <row r="183" spans="1:16" s="13" customFormat="1" ht="12.75">
      <c r="A183" s="325"/>
      <c r="B183" s="328"/>
      <c r="C183" s="334"/>
      <c r="D183" s="8" t="s">
        <v>24</v>
      </c>
      <c r="E183" s="118">
        <f t="shared" si="15"/>
        <v>345.4</v>
      </c>
      <c r="F183" s="91"/>
      <c r="G183" s="91">
        <v>0</v>
      </c>
      <c r="H183" s="205">
        <v>0</v>
      </c>
      <c r="I183" s="205">
        <v>0</v>
      </c>
      <c r="J183" s="205">
        <v>0</v>
      </c>
      <c r="K183" s="204"/>
      <c r="L183" s="91">
        <v>345.4</v>
      </c>
      <c r="M183" s="145"/>
      <c r="N183" s="145"/>
      <c r="O183" s="145"/>
      <c r="P183" s="26"/>
    </row>
    <row r="184" spans="1:16" s="13" customFormat="1" ht="13.5" thickBot="1">
      <c r="A184" s="326"/>
      <c r="B184" s="329"/>
      <c r="C184" s="341"/>
      <c r="D184" s="10" t="s">
        <v>8</v>
      </c>
      <c r="E184" s="162">
        <f t="shared" si="15"/>
        <v>0</v>
      </c>
      <c r="F184" s="90"/>
      <c r="G184" s="90">
        <v>0</v>
      </c>
      <c r="H184" s="210">
        <v>0</v>
      </c>
      <c r="I184" s="210">
        <v>0</v>
      </c>
      <c r="J184" s="210">
        <v>0</v>
      </c>
      <c r="K184" s="209"/>
      <c r="L184" s="90">
        <v>0</v>
      </c>
      <c r="M184" s="146"/>
      <c r="N184" s="146"/>
      <c r="O184" s="146"/>
      <c r="P184" s="27"/>
    </row>
    <row r="185" spans="1:16" s="13" customFormat="1" ht="12.75" hidden="1">
      <c r="A185" s="277"/>
      <c r="B185" s="21"/>
      <c r="C185" s="277"/>
      <c r="D185" s="279"/>
      <c r="E185" s="161"/>
      <c r="F185" s="307"/>
      <c r="G185" s="307"/>
      <c r="H185" s="139"/>
      <c r="I185" s="139"/>
      <c r="J185" s="139"/>
      <c r="K185" s="177"/>
      <c r="L185" s="307"/>
      <c r="M185" s="306"/>
      <c r="N185" s="306"/>
      <c r="O185" s="306"/>
      <c r="P185" s="308"/>
    </row>
    <row r="186" spans="1:16" s="13" customFormat="1" ht="12.75" hidden="1">
      <c r="A186" s="277"/>
      <c r="B186" s="21"/>
      <c r="C186" s="277"/>
      <c r="D186" s="279"/>
      <c r="E186" s="161"/>
      <c r="F186" s="307"/>
      <c r="G186" s="307"/>
      <c r="H186" s="139"/>
      <c r="I186" s="139"/>
      <c r="J186" s="139"/>
      <c r="K186" s="177"/>
      <c r="L186" s="307"/>
      <c r="M186" s="306"/>
      <c r="N186" s="306"/>
      <c r="O186" s="306"/>
      <c r="P186" s="308"/>
    </row>
    <row r="187" spans="1:16" s="13" customFormat="1" ht="12.75" hidden="1">
      <c r="A187" s="277"/>
      <c r="B187" s="21"/>
      <c r="C187" s="277"/>
      <c r="D187" s="279"/>
      <c r="E187" s="161"/>
      <c r="F187" s="307"/>
      <c r="G187" s="307"/>
      <c r="H187" s="139"/>
      <c r="I187" s="139"/>
      <c r="J187" s="139"/>
      <c r="K187" s="177"/>
      <c r="L187" s="307"/>
      <c r="M187" s="306"/>
      <c r="N187" s="306"/>
      <c r="O187" s="306"/>
      <c r="P187" s="308"/>
    </row>
    <row r="188" spans="1:16" s="13" customFormat="1" ht="13.5" hidden="1" thickBot="1">
      <c r="A188" s="277"/>
      <c r="B188" s="21"/>
      <c r="C188" s="277"/>
      <c r="D188" s="279"/>
      <c r="E188" s="161"/>
      <c r="F188" s="307"/>
      <c r="G188" s="307"/>
      <c r="H188" s="139"/>
      <c r="I188" s="139"/>
      <c r="J188" s="139"/>
      <c r="K188" s="177"/>
      <c r="L188" s="307"/>
      <c r="M188" s="306"/>
      <c r="N188" s="306"/>
      <c r="O188" s="306"/>
      <c r="P188" s="308"/>
    </row>
    <row r="189" spans="1:16" s="13" customFormat="1" ht="13.5" thickBot="1">
      <c r="A189" s="330" t="s">
        <v>6</v>
      </c>
      <c r="B189" s="331"/>
      <c r="C189" s="331"/>
      <c r="D189" s="331"/>
      <c r="E189" s="331"/>
      <c r="F189" s="331"/>
      <c r="G189" s="331"/>
      <c r="H189" s="331"/>
      <c r="I189" s="331"/>
      <c r="J189" s="331"/>
      <c r="K189" s="331"/>
      <c r="L189" s="331"/>
      <c r="M189" s="331"/>
      <c r="N189" s="331"/>
      <c r="O189" s="331"/>
      <c r="P189" s="332"/>
    </row>
    <row r="190" spans="1:16" s="29" customFormat="1" ht="12.75">
      <c r="A190" s="324">
        <v>24</v>
      </c>
      <c r="B190" s="318" t="s">
        <v>32</v>
      </c>
      <c r="C190" s="312" t="s">
        <v>59</v>
      </c>
      <c r="D190" s="34" t="s">
        <v>12</v>
      </c>
      <c r="E190" s="85">
        <f aca="true" t="shared" si="16" ref="E190:E195">SUM(F190:L190)</f>
        <v>2174.7</v>
      </c>
      <c r="F190" s="35">
        <v>14.3</v>
      </c>
      <c r="G190" s="35">
        <f>G191</f>
        <v>220</v>
      </c>
      <c r="H190" s="239">
        <f>SUM(H191:H195)</f>
        <v>950.4</v>
      </c>
      <c r="I190" s="239">
        <v>990</v>
      </c>
      <c r="J190" s="251"/>
      <c r="K190" s="251"/>
      <c r="L190" s="215"/>
      <c r="M190" s="216"/>
      <c r="N190" s="216"/>
      <c r="O190" s="216"/>
      <c r="P190" s="28"/>
    </row>
    <row r="191" spans="1:16" s="29" customFormat="1" ht="12.75">
      <c r="A191" s="325"/>
      <c r="B191" s="319"/>
      <c r="C191" s="313"/>
      <c r="D191" s="8" t="s">
        <v>2</v>
      </c>
      <c r="E191" s="87">
        <f t="shared" si="16"/>
        <v>234.70000000000002</v>
      </c>
      <c r="F191" s="40">
        <v>14.3</v>
      </c>
      <c r="G191" s="88">
        <v>220</v>
      </c>
      <c r="H191" s="242">
        <v>0.4</v>
      </c>
      <c r="I191" s="242">
        <v>0</v>
      </c>
      <c r="J191" s="253"/>
      <c r="K191" s="253"/>
      <c r="L191" s="217"/>
      <c r="M191" s="218"/>
      <c r="N191" s="218"/>
      <c r="O191" s="218"/>
      <c r="P191" s="30"/>
    </row>
    <row r="192" spans="1:16" s="29" customFormat="1" ht="12.75">
      <c r="A192" s="325"/>
      <c r="B192" s="319"/>
      <c r="C192" s="313"/>
      <c r="D192" s="8" t="s">
        <v>9</v>
      </c>
      <c r="E192" s="87">
        <f t="shared" si="16"/>
        <v>1940</v>
      </c>
      <c r="F192" s="40">
        <v>0</v>
      </c>
      <c r="G192" s="88">
        <v>0</v>
      </c>
      <c r="H192" s="242">
        <v>950</v>
      </c>
      <c r="I192" s="242">
        <v>990</v>
      </c>
      <c r="J192" s="253"/>
      <c r="K192" s="253"/>
      <c r="L192" s="217"/>
      <c r="M192" s="218"/>
      <c r="N192" s="218"/>
      <c r="O192" s="218"/>
      <c r="P192" s="30"/>
    </row>
    <row r="193" spans="1:16" s="29" customFormat="1" ht="12.75">
      <c r="A193" s="325"/>
      <c r="B193" s="319"/>
      <c r="C193" s="313"/>
      <c r="D193" s="8" t="s">
        <v>23</v>
      </c>
      <c r="E193" s="87">
        <f t="shared" si="16"/>
        <v>0</v>
      </c>
      <c r="F193" s="40">
        <v>0</v>
      </c>
      <c r="G193" s="88">
        <v>0</v>
      </c>
      <c r="H193" s="242">
        <v>0</v>
      </c>
      <c r="I193" s="242">
        <v>0</v>
      </c>
      <c r="J193" s="253"/>
      <c r="K193" s="253"/>
      <c r="L193" s="217"/>
      <c r="M193" s="218"/>
      <c r="N193" s="218"/>
      <c r="O193" s="218"/>
      <c r="P193" s="30"/>
    </row>
    <row r="194" spans="1:16" s="29" customFormat="1" ht="12.75">
      <c r="A194" s="325"/>
      <c r="B194" s="319"/>
      <c r="C194" s="313"/>
      <c r="D194" s="8" t="s">
        <v>24</v>
      </c>
      <c r="E194" s="87">
        <f t="shared" si="16"/>
        <v>0</v>
      </c>
      <c r="F194" s="40">
        <v>0</v>
      </c>
      <c r="G194" s="91">
        <v>0</v>
      </c>
      <c r="H194" s="245">
        <v>0</v>
      </c>
      <c r="I194" s="245">
        <v>0</v>
      </c>
      <c r="J194" s="255"/>
      <c r="K194" s="255"/>
      <c r="L194" s="220"/>
      <c r="M194" s="221"/>
      <c r="N194" s="221"/>
      <c r="O194" s="221"/>
      <c r="P194" s="31"/>
    </row>
    <row r="195" spans="1:16" s="29" customFormat="1" ht="13.5" thickBot="1">
      <c r="A195" s="326"/>
      <c r="B195" s="320"/>
      <c r="C195" s="314"/>
      <c r="D195" s="10" t="s">
        <v>8</v>
      </c>
      <c r="E195" s="162">
        <f t="shared" si="16"/>
        <v>0</v>
      </c>
      <c r="F195" s="222">
        <v>0</v>
      </c>
      <c r="G195" s="222">
        <v>0</v>
      </c>
      <c r="H195" s="248">
        <v>0</v>
      </c>
      <c r="I195" s="248">
        <v>0</v>
      </c>
      <c r="J195" s="257"/>
      <c r="K195" s="257"/>
      <c r="L195" s="223"/>
      <c r="M195" s="224"/>
      <c r="N195" s="224"/>
      <c r="O195" s="224"/>
      <c r="P195" s="32"/>
    </row>
    <row r="196" spans="1:16" s="29" customFormat="1" ht="13.5" thickBot="1">
      <c r="A196" s="348" t="s">
        <v>4</v>
      </c>
      <c r="B196" s="349"/>
      <c r="C196" s="349"/>
      <c r="D196" s="349"/>
      <c r="E196" s="349"/>
      <c r="F196" s="349"/>
      <c r="G196" s="349"/>
      <c r="H196" s="349"/>
      <c r="I196" s="349"/>
      <c r="J196" s="349"/>
      <c r="K196" s="349"/>
      <c r="L196" s="349"/>
      <c r="M196" s="349"/>
      <c r="N196" s="349"/>
      <c r="O196" s="349"/>
      <c r="P196" s="350"/>
    </row>
    <row r="197" spans="1:16" s="29" customFormat="1" ht="12.75">
      <c r="A197" s="324">
        <v>25</v>
      </c>
      <c r="B197" s="318" t="s">
        <v>56</v>
      </c>
      <c r="C197" s="312" t="s">
        <v>25</v>
      </c>
      <c r="D197" s="34" t="s">
        <v>12</v>
      </c>
      <c r="E197" s="85">
        <f aca="true" t="shared" si="17" ref="E197:E202">SUM(F197:L197)</f>
        <v>1222.1</v>
      </c>
      <c r="F197" s="35"/>
      <c r="G197" s="35">
        <v>777.4</v>
      </c>
      <c r="H197" s="239">
        <v>444.7</v>
      </c>
      <c r="I197" s="239"/>
      <c r="J197" s="239"/>
      <c r="K197" s="239"/>
      <c r="L197" s="35"/>
      <c r="M197" s="225"/>
      <c r="N197" s="225"/>
      <c r="O197" s="225"/>
      <c r="P197" s="75"/>
    </row>
    <row r="198" spans="1:16" s="29" customFormat="1" ht="12.75">
      <c r="A198" s="325"/>
      <c r="B198" s="319"/>
      <c r="C198" s="313"/>
      <c r="D198" s="8" t="s">
        <v>2</v>
      </c>
      <c r="E198" s="87">
        <f t="shared" si="17"/>
        <v>556.1</v>
      </c>
      <c r="F198" s="40"/>
      <c r="G198" s="40">
        <v>111.4</v>
      </c>
      <c r="H198" s="242">
        <v>444.7</v>
      </c>
      <c r="I198" s="242"/>
      <c r="J198" s="242"/>
      <c r="K198" s="242"/>
      <c r="L198" s="40"/>
      <c r="M198" s="226"/>
      <c r="N198" s="226"/>
      <c r="O198" s="226"/>
      <c r="P198" s="41"/>
    </row>
    <row r="199" spans="1:16" s="29" customFormat="1" ht="12.75">
      <c r="A199" s="325"/>
      <c r="B199" s="319"/>
      <c r="C199" s="313"/>
      <c r="D199" s="8" t="s">
        <v>9</v>
      </c>
      <c r="E199" s="87">
        <f t="shared" si="17"/>
        <v>0</v>
      </c>
      <c r="F199" s="40"/>
      <c r="G199" s="40">
        <v>0</v>
      </c>
      <c r="H199" s="242">
        <v>0</v>
      </c>
      <c r="I199" s="242"/>
      <c r="J199" s="242"/>
      <c r="K199" s="242"/>
      <c r="L199" s="40"/>
      <c r="M199" s="226"/>
      <c r="N199" s="226"/>
      <c r="O199" s="226"/>
      <c r="P199" s="41"/>
    </row>
    <row r="200" spans="1:16" s="29" customFormat="1" ht="12.75">
      <c r="A200" s="325"/>
      <c r="B200" s="319"/>
      <c r="C200" s="313"/>
      <c r="D200" s="8" t="s">
        <v>23</v>
      </c>
      <c r="E200" s="87">
        <f t="shared" si="17"/>
        <v>666</v>
      </c>
      <c r="F200" s="40"/>
      <c r="G200" s="40">
        <v>666</v>
      </c>
      <c r="H200" s="242">
        <v>0</v>
      </c>
      <c r="I200" s="242"/>
      <c r="J200" s="242"/>
      <c r="K200" s="242"/>
      <c r="L200" s="40"/>
      <c r="M200" s="226"/>
      <c r="N200" s="226"/>
      <c r="O200" s="226"/>
      <c r="P200" s="41"/>
    </row>
    <row r="201" spans="1:16" s="29" customFormat="1" ht="12.75">
      <c r="A201" s="325"/>
      <c r="B201" s="319"/>
      <c r="C201" s="313"/>
      <c r="D201" s="8" t="s">
        <v>24</v>
      </c>
      <c r="E201" s="87">
        <f t="shared" si="17"/>
        <v>0</v>
      </c>
      <c r="F201" s="219"/>
      <c r="G201" s="219">
        <v>0</v>
      </c>
      <c r="H201" s="245">
        <v>0</v>
      </c>
      <c r="I201" s="245"/>
      <c r="J201" s="245"/>
      <c r="K201" s="245"/>
      <c r="L201" s="40"/>
      <c r="M201" s="40"/>
      <c r="N201" s="40"/>
      <c r="O201" s="40"/>
      <c r="P201" s="41"/>
    </row>
    <row r="202" spans="1:16" s="29" customFormat="1" ht="13.5" thickBot="1">
      <c r="A202" s="326"/>
      <c r="B202" s="320"/>
      <c r="C202" s="314"/>
      <c r="D202" s="10" t="s">
        <v>8</v>
      </c>
      <c r="E202" s="162">
        <f t="shared" si="17"/>
        <v>0</v>
      </c>
      <c r="F202" s="222"/>
      <c r="G202" s="222">
        <v>0</v>
      </c>
      <c r="H202" s="248">
        <v>0</v>
      </c>
      <c r="I202" s="248"/>
      <c r="J202" s="248"/>
      <c r="K202" s="248"/>
      <c r="L202" s="285"/>
      <c r="M202" s="228"/>
      <c r="N202" s="228"/>
      <c r="O202" s="228"/>
      <c r="P202" s="76"/>
    </row>
    <row r="203" spans="1:16" s="33" customFormat="1" ht="12.75" hidden="1">
      <c r="A203" s="81"/>
      <c r="B203" s="45"/>
      <c r="C203" s="46"/>
      <c r="D203" s="22"/>
      <c r="E203" s="161"/>
      <c r="F203" s="229"/>
      <c r="G203" s="229"/>
      <c r="H203" s="229"/>
      <c r="I203" s="229"/>
      <c r="J203" s="229"/>
      <c r="K203" s="229"/>
      <c r="L203" s="229"/>
      <c r="M203" s="229"/>
      <c r="N203" s="229"/>
      <c r="O203" s="229"/>
      <c r="P203" s="47"/>
    </row>
    <row r="204" spans="1:16" s="33" customFormat="1" ht="13.5" hidden="1" thickBot="1">
      <c r="A204" s="81"/>
      <c r="B204" s="45"/>
      <c r="C204" s="46"/>
      <c r="D204" s="22"/>
      <c r="E204" s="161"/>
      <c r="F204" s="229"/>
      <c r="G204" s="229"/>
      <c r="H204" s="229"/>
      <c r="I204" s="229"/>
      <c r="J204" s="229"/>
      <c r="K204" s="229"/>
      <c r="L204" s="229"/>
      <c r="M204" s="229"/>
      <c r="N204" s="229"/>
      <c r="O204" s="229"/>
      <c r="P204" s="47"/>
    </row>
    <row r="205" spans="1:16" s="33" customFormat="1" ht="12.75">
      <c r="A205" s="81"/>
      <c r="B205" s="45"/>
      <c r="C205" s="46"/>
      <c r="D205" s="22"/>
      <c r="E205" s="161"/>
      <c r="F205" s="229"/>
      <c r="G205" s="229"/>
      <c r="H205" s="229"/>
      <c r="I205" s="229"/>
      <c r="J205" s="229"/>
      <c r="K205" s="229"/>
      <c r="L205" s="229"/>
      <c r="M205" s="229"/>
      <c r="N205" s="229"/>
      <c r="O205" s="229"/>
      <c r="P205" s="47"/>
    </row>
    <row r="206" spans="1:16" s="33" customFormat="1" ht="13.5" thickBot="1">
      <c r="A206" s="81"/>
      <c r="B206" s="45"/>
      <c r="C206" s="46"/>
      <c r="D206" s="22"/>
      <c r="E206" s="161"/>
      <c r="F206" s="229"/>
      <c r="G206" s="229"/>
      <c r="H206" s="229"/>
      <c r="I206" s="229"/>
      <c r="J206" s="229"/>
      <c r="K206" s="229"/>
      <c r="L206" s="229"/>
      <c r="M206" s="229"/>
      <c r="N206" s="229"/>
      <c r="O206" s="229"/>
      <c r="P206" s="47"/>
    </row>
    <row r="207" spans="1:16" s="29" customFormat="1" ht="12.75">
      <c r="A207" s="324">
        <v>26</v>
      </c>
      <c r="B207" s="318" t="s">
        <v>57</v>
      </c>
      <c r="C207" s="312" t="s">
        <v>83</v>
      </c>
      <c r="D207" s="34" t="s">
        <v>12</v>
      </c>
      <c r="E207" s="85">
        <f aca="true" t="shared" si="18" ref="E207:E212">SUM(F207:M207)</f>
        <v>400</v>
      </c>
      <c r="F207" s="35"/>
      <c r="G207" s="35">
        <v>15</v>
      </c>
      <c r="H207" s="239"/>
      <c r="I207" s="239"/>
      <c r="J207" s="239"/>
      <c r="K207" s="239"/>
      <c r="L207" s="35">
        <v>40</v>
      </c>
      <c r="M207" s="225">
        <v>345</v>
      </c>
      <c r="N207" s="225"/>
      <c r="O207" s="225"/>
      <c r="P207" s="75"/>
    </row>
    <row r="208" spans="1:16" s="29" customFormat="1" ht="12.75">
      <c r="A208" s="325"/>
      <c r="B208" s="319"/>
      <c r="C208" s="313"/>
      <c r="D208" s="8" t="s">
        <v>2</v>
      </c>
      <c r="E208" s="87">
        <f t="shared" si="18"/>
        <v>55</v>
      </c>
      <c r="F208" s="40"/>
      <c r="G208" s="40">
        <v>15</v>
      </c>
      <c r="H208" s="242"/>
      <c r="I208" s="242"/>
      <c r="J208" s="242"/>
      <c r="K208" s="242"/>
      <c r="L208" s="40">
        <v>40</v>
      </c>
      <c r="M208" s="226">
        <v>0</v>
      </c>
      <c r="N208" s="226"/>
      <c r="O208" s="226"/>
      <c r="P208" s="41"/>
    </row>
    <row r="209" spans="1:16" s="29" customFormat="1" ht="12.75">
      <c r="A209" s="325"/>
      <c r="B209" s="319"/>
      <c r="C209" s="313"/>
      <c r="D209" s="8" t="s">
        <v>9</v>
      </c>
      <c r="E209" s="87">
        <f t="shared" si="18"/>
        <v>192.5</v>
      </c>
      <c r="F209" s="40"/>
      <c r="G209" s="40">
        <v>0</v>
      </c>
      <c r="H209" s="242"/>
      <c r="I209" s="242"/>
      <c r="J209" s="242"/>
      <c r="K209" s="242"/>
      <c r="L209" s="40"/>
      <c r="M209" s="226">
        <v>192.5</v>
      </c>
      <c r="N209" s="226"/>
      <c r="O209" s="226"/>
      <c r="P209" s="41"/>
    </row>
    <row r="210" spans="1:16" s="29" customFormat="1" ht="12.75">
      <c r="A210" s="325"/>
      <c r="B210" s="319"/>
      <c r="C210" s="313"/>
      <c r="D210" s="8" t="s">
        <v>23</v>
      </c>
      <c r="E210" s="87">
        <f t="shared" si="18"/>
        <v>192.5</v>
      </c>
      <c r="F210" s="40"/>
      <c r="G210" s="40">
        <v>0</v>
      </c>
      <c r="H210" s="242"/>
      <c r="I210" s="242"/>
      <c r="J210" s="242"/>
      <c r="K210" s="242"/>
      <c r="L210" s="40"/>
      <c r="M210" s="226">
        <v>192.5</v>
      </c>
      <c r="N210" s="226"/>
      <c r="O210" s="226"/>
      <c r="P210" s="41"/>
    </row>
    <row r="211" spans="1:16" s="29" customFormat="1" ht="12.75">
      <c r="A211" s="325"/>
      <c r="B211" s="319"/>
      <c r="C211" s="313"/>
      <c r="D211" s="8" t="s">
        <v>24</v>
      </c>
      <c r="E211" s="87">
        <f t="shared" si="18"/>
        <v>0</v>
      </c>
      <c r="F211" s="219"/>
      <c r="G211" s="219">
        <v>0</v>
      </c>
      <c r="H211" s="245"/>
      <c r="I211" s="245"/>
      <c r="J211" s="245"/>
      <c r="K211" s="245"/>
      <c r="L211" s="40"/>
      <c r="M211" s="40">
        <v>0</v>
      </c>
      <c r="N211" s="40"/>
      <c r="O211" s="40"/>
      <c r="P211" s="41"/>
    </row>
    <row r="212" spans="1:16" s="29" customFormat="1" ht="13.5" thickBot="1">
      <c r="A212" s="326"/>
      <c r="B212" s="320"/>
      <c r="C212" s="314"/>
      <c r="D212" s="10" t="s">
        <v>8</v>
      </c>
      <c r="E212" s="162">
        <f t="shared" si="18"/>
        <v>0</v>
      </c>
      <c r="F212" s="222"/>
      <c r="G212" s="222">
        <v>0</v>
      </c>
      <c r="H212" s="248"/>
      <c r="I212" s="248"/>
      <c r="J212" s="248"/>
      <c r="K212" s="248"/>
      <c r="L212" s="285"/>
      <c r="M212" s="228">
        <v>0</v>
      </c>
      <c r="N212" s="228"/>
      <c r="O212" s="228"/>
      <c r="P212" s="76"/>
    </row>
    <row r="213" spans="1:16" s="106" customFormat="1" ht="12.75">
      <c r="A213" s="324">
        <v>27</v>
      </c>
      <c r="B213" s="318" t="s">
        <v>46</v>
      </c>
      <c r="C213" s="312" t="s">
        <v>84</v>
      </c>
      <c r="D213" s="34" t="s">
        <v>12</v>
      </c>
      <c r="E213" s="157">
        <f aca="true" t="shared" si="19" ref="E213:E224">SUM(F213:L213)</f>
        <v>339.2</v>
      </c>
      <c r="F213" s="35"/>
      <c r="G213" s="35"/>
      <c r="H213" s="239">
        <v>8</v>
      </c>
      <c r="I213" s="239">
        <v>31.2</v>
      </c>
      <c r="J213" s="294"/>
      <c r="K213" s="239">
        <v>300</v>
      </c>
      <c r="L213" s="230"/>
      <c r="M213" s="231"/>
      <c r="N213" s="231"/>
      <c r="O213" s="231"/>
      <c r="P213" s="105"/>
    </row>
    <row r="214" spans="1:16" s="106" customFormat="1" ht="12.75">
      <c r="A214" s="325"/>
      <c r="B214" s="319"/>
      <c r="C214" s="313"/>
      <c r="D214" s="8" t="s">
        <v>2</v>
      </c>
      <c r="E214" s="118">
        <f t="shared" si="19"/>
        <v>114.2</v>
      </c>
      <c r="F214" s="40"/>
      <c r="G214" s="40"/>
      <c r="H214" s="242">
        <v>8</v>
      </c>
      <c r="I214" s="242">
        <v>31.2</v>
      </c>
      <c r="J214" s="295"/>
      <c r="K214" s="242">
        <v>75</v>
      </c>
      <c r="L214" s="232"/>
      <c r="M214" s="233"/>
      <c r="N214" s="233"/>
      <c r="O214" s="233"/>
      <c r="P214" s="99"/>
    </row>
    <row r="215" spans="1:16" s="106" customFormat="1" ht="12.75">
      <c r="A215" s="325"/>
      <c r="B215" s="319"/>
      <c r="C215" s="313"/>
      <c r="D215" s="8" t="s">
        <v>9</v>
      </c>
      <c r="E215" s="118">
        <f t="shared" si="19"/>
        <v>0</v>
      </c>
      <c r="F215" s="40"/>
      <c r="G215" s="40"/>
      <c r="H215" s="242">
        <v>0</v>
      </c>
      <c r="I215" s="242">
        <v>0</v>
      </c>
      <c r="J215" s="295"/>
      <c r="K215" s="242">
        <v>0</v>
      </c>
      <c r="L215" s="232"/>
      <c r="M215" s="233"/>
      <c r="N215" s="233"/>
      <c r="O215" s="233"/>
      <c r="P215" s="99"/>
    </row>
    <row r="216" spans="1:16" s="106" customFormat="1" ht="12.75">
      <c r="A216" s="325"/>
      <c r="B216" s="319"/>
      <c r="C216" s="313"/>
      <c r="D216" s="8" t="s">
        <v>23</v>
      </c>
      <c r="E216" s="118">
        <f t="shared" si="19"/>
        <v>0</v>
      </c>
      <c r="F216" s="40"/>
      <c r="G216" s="40"/>
      <c r="H216" s="242">
        <v>0</v>
      </c>
      <c r="I216" s="242">
        <v>0</v>
      </c>
      <c r="J216" s="295"/>
      <c r="K216" s="242">
        <v>0</v>
      </c>
      <c r="L216" s="232"/>
      <c r="M216" s="233"/>
      <c r="N216" s="233"/>
      <c r="O216" s="233"/>
      <c r="P216" s="99"/>
    </row>
    <row r="217" spans="1:16" s="106" customFormat="1" ht="12.75">
      <c r="A217" s="325"/>
      <c r="B217" s="319"/>
      <c r="C217" s="313"/>
      <c r="D217" s="8" t="s">
        <v>24</v>
      </c>
      <c r="E217" s="158">
        <f t="shared" si="19"/>
        <v>225</v>
      </c>
      <c r="F217" s="219"/>
      <c r="G217" s="219"/>
      <c r="H217" s="245">
        <v>0</v>
      </c>
      <c r="I217" s="245">
        <v>0</v>
      </c>
      <c r="J217" s="296"/>
      <c r="K217" s="245">
        <v>225</v>
      </c>
      <c r="L217" s="234"/>
      <c r="M217" s="235"/>
      <c r="N217" s="235"/>
      <c r="O217" s="235"/>
      <c r="P217" s="107"/>
    </row>
    <row r="218" spans="1:16" s="106" customFormat="1" ht="13.5" thickBot="1">
      <c r="A218" s="326"/>
      <c r="B218" s="320"/>
      <c r="C218" s="314"/>
      <c r="D218" s="10" t="s">
        <v>8</v>
      </c>
      <c r="E218" s="160">
        <f t="shared" si="19"/>
        <v>0</v>
      </c>
      <c r="F218" s="222"/>
      <c r="G218" s="222"/>
      <c r="H218" s="248">
        <v>0</v>
      </c>
      <c r="I218" s="248">
        <v>0</v>
      </c>
      <c r="J218" s="297"/>
      <c r="K218" s="248">
        <v>0</v>
      </c>
      <c r="L218" s="236"/>
      <c r="M218" s="237"/>
      <c r="N218" s="237"/>
      <c r="O218" s="237"/>
      <c r="P218" s="108"/>
    </row>
    <row r="219" spans="1:16" s="29" customFormat="1" ht="12.75">
      <c r="A219" s="324">
        <v>28</v>
      </c>
      <c r="B219" s="318" t="s">
        <v>30</v>
      </c>
      <c r="C219" s="312">
        <v>2012</v>
      </c>
      <c r="D219" s="34" t="s">
        <v>12</v>
      </c>
      <c r="E219" s="157">
        <f t="shared" si="19"/>
        <v>100</v>
      </c>
      <c r="F219" s="35"/>
      <c r="G219" s="35"/>
      <c r="H219" s="239"/>
      <c r="I219" s="239"/>
      <c r="J219" s="251"/>
      <c r="K219" s="239">
        <v>100</v>
      </c>
      <c r="L219" s="215"/>
      <c r="M219" s="216"/>
      <c r="N219" s="216"/>
      <c r="O219" s="216"/>
      <c r="P219" s="42"/>
    </row>
    <row r="220" spans="1:16" s="29" customFormat="1" ht="12.75">
      <c r="A220" s="325"/>
      <c r="B220" s="319"/>
      <c r="C220" s="313"/>
      <c r="D220" s="8" t="s">
        <v>2</v>
      </c>
      <c r="E220" s="118">
        <f t="shared" si="19"/>
        <v>20</v>
      </c>
      <c r="F220" s="40"/>
      <c r="G220" s="40"/>
      <c r="H220" s="242"/>
      <c r="I220" s="242"/>
      <c r="J220" s="253"/>
      <c r="K220" s="242">
        <v>20</v>
      </c>
      <c r="L220" s="217"/>
      <c r="M220" s="218"/>
      <c r="N220" s="218"/>
      <c r="O220" s="218"/>
      <c r="P220" s="41"/>
    </row>
    <row r="221" spans="1:16" s="29" customFormat="1" ht="12.75">
      <c r="A221" s="325"/>
      <c r="B221" s="319"/>
      <c r="C221" s="313"/>
      <c r="D221" s="8" t="s">
        <v>9</v>
      </c>
      <c r="E221" s="118">
        <f t="shared" si="19"/>
        <v>0</v>
      </c>
      <c r="F221" s="40"/>
      <c r="G221" s="40"/>
      <c r="H221" s="242"/>
      <c r="I221" s="242"/>
      <c r="J221" s="253"/>
      <c r="K221" s="242">
        <v>0</v>
      </c>
      <c r="L221" s="217"/>
      <c r="M221" s="218"/>
      <c r="N221" s="218"/>
      <c r="O221" s="218"/>
      <c r="P221" s="41"/>
    </row>
    <row r="222" spans="1:16" s="29" customFormat="1" ht="12.75">
      <c r="A222" s="325"/>
      <c r="B222" s="319"/>
      <c r="C222" s="313"/>
      <c r="D222" s="8" t="s">
        <v>23</v>
      </c>
      <c r="E222" s="118">
        <f t="shared" si="19"/>
        <v>80</v>
      </c>
      <c r="F222" s="40"/>
      <c r="G222" s="40"/>
      <c r="H222" s="242"/>
      <c r="I222" s="242"/>
      <c r="J222" s="253"/>
      <c r="K222" s="242">
        <v>80</v>
      </c>
      <c r="L222" s="217"/>
      <c r="M222" s="218"/>
      <c r="N222" s="218"/>
      <c r="O222" s="218"/>
      <c r="P222" s="41"/>
    </row>
    <row r="223" spans="1:16" s="29" customFormat="1" ht="12.75">
      <c r="A223" s="325"/>
      <c r="B223" s="319"/>
      <c r="C223" s="313"/>
      <c r="D223" s="8" t="s">
        <v>24</v>
      </c>
      <c r="E223" s="158">
        <f t="shared" si="19"/>
        <v>0</v>
      </c>
      <c r="F223" s="219"/>
      <c r="G223" s="219"/>
      <c r="H223" s="245"/>
      <c r="I223" s="245"/>
      <c r="J223" s="255"/>
      <c r="K223" s="245">
        <v>0</v>
      </c>
      <c r="L223" s="220"/>
      <c r="M223" s="221"/>
      <c r="N223" s="221"/>
      <c r="O223" s="221"/>
      <c r="P223" s="43"/>
    </row>
    <row r="224" spans="1:16" s="29" customFormat="1" ht="13.5" thickBot="1">
      <c r="A224" s="326"/>
      <c r="B224" s="320"/>
      <c r="C224" s="314"/>
      <c r="D224" s="10" t="s">
        <v>8</v>
      </c>
      <c r="E224" s="160">
        <f t="shared" si="19"/>
        <v>0</v>
      </c>
      <c r="F224" s="222"/>
      <c r="G224" s="222"/>
      <c r="H224" s="248"/>
      <c r="I224" s="248"/>
      <c r="J224" s="257"/>
      <c r="K224" s="248">
        <v>0</v>
      </c>
      <c r="L224" s="223"/>
      <c r="M224" s="224"/>
      <c r="N224" s="224"/>
      <c r="O224" s="224"/>
      <c r="P224" s="44"/>
    </row>
    <row r="225" spans="1:16" s="29" customFormat="1" ht="12.75" hidden="1">
      <c r="A225" s="277"/>
      <c r="B225" s="45"/>
      <c r="C225" s="278"/>
      <c r="D225" s="279"/>
      <c r="E225" s="161"/>
      <c r="F225" s="281"/>
      <c r="G225" s="281"/>
      <c r="H225" s="229"/>
      <c r="I225" s="229"/>
      <c r="J225" s="238"/>
      <c r="K225" s="229"/>
      <c r="L225" s="284"/>
      <c r="M225" s="284"/>
      <c r="N225" s="284"/>
      <c r="O225" s="284"/>
      <c r="P225" s="288"/>
    </row>
    <row r="226" spans="1:16" s="29" customFormat="1" ht="12.75" hidden="1">
      <c r="A226" s="277"/>
      <c r="B226" s="45"/>
      <c r="C226" s="278"/>
      <c r="D226" s="279"/>
      <c r="E226" s="161"/>
      <c r="F226" s="281"/>
      <c r="G226" s="281"/>
      <c r="H226" s="229"/>
      <c r="I226" s="229"/>
      <c r="J226" s="238"/>
      <c r="K226" s="229"/>
      <c r="L226" s="284"/>
      <c r="M226" s="284"/>
      <c r="N226" s="284"/>
      <c r="O226" s="284"/>
      <c r="P226" s="288"/>
    </row>
    <row r="227" spans="1:16" s="29" customFormat="1" ht="13.5" hidden="1" thickBot="1">
      <c r="A227" s="277"/>
      <c r="B227" s="45"/>
      <c r="C227" s="278"/>
      <c r="D227" s="279"/>
      <c r="E227" s="161"/>
      <c r="F227" s="281"/>
      <c r="G227" s="281"/>
      <c r="H227" s="229"/>
      <c r="I227" s="229"/>
      <c r="J227" s="238"/>
      <c r="K227" s="229"/>
      <c r="L227" s="284"/>
      <c r="M227" s="284"/>
      <c r="N227" s="284"/>
      <c r="O227" s="284"/>
      <c r="P227" s="288"/>
    </row>
    <row r="228" spans="1:16" s="29" customFormat="1" ht="12.75">
      <c r="A228" s="324">
        <v>29</v>
      </c>
      <c r="B228" s="318" t="s">
        <v>33</v>
      </c>
      <c r="C228" s="312" t="s">
        <v>81</v>
      </c>
      <c r="D228" s="34" t="s">
        <v>12</v>
      </c>
      <c r="E228" s="157">
        <f>SUM(F228:M228)</f>
        <v>1000</v>
      </c>
      <c r="F228" s="215"/>
      <c r="G228" s="215"/>
      <c r="H228" s="239"/>
      <c r="I228" s="239"/>
      <c r="J228" s="251"/>
      <c r="K228" s="251"/>
      <c r="L228" s="35">
        <v>100</v>
      </c>
      <c r="M228" s="216">
        <v>900</v>
      </c>
      <c r="N228" s="216"/>
      <c r="O228" s="216"/>
      <c r="P228" s="42"/>
    </row>
    <row r="229" spans="1:16" s="29" customFormat="1" ht="12.75">
      <c r="A229" s="325"/>
      <c r="B229" s="319"/>
      <c r="C229" s="313"/>
      <c r="D229" s="8" t="s">
        <v>2</v>
      </c>
      <c r="E229" s="118">
        <f>SUM(F229:M229)</f>
        <v>110</v>
      </c>
      <c r="F229" s="217"/>
      <c r="G229" s="217"/>
      <c r="H229" s="242"/>
      <c r="I229" s="242"/>
      <c r="J229" s="253"/>
      <c r="K229" s="253"/>
      <c r="L229" s="40">
        <v>100</v>
      </c>
      <c r="M229" s="218">
        <v>10</v>
      </c>
      <c r="N229" s="218"/>
      <c r="O229" s="218"/>
      <c r="P229" s="41"/>
    </row>
    <row r="230" spans="1:16" s="29" customFormat="1" ht="12.75">
      <c r="A230" s="325"/>
      <c r="B230" s="319"/>
      <c r="C230" s="313"/>
      <c r="D230" s="8" t="s">
        <v>9</v>
      </c>
      <c r="E230" s="118">
        <f>SUM(F230:M230)</f>
        <v>40</v>
      </c>
      <c r="F230" s="217"/>
      <c r="G230" s="217"/>
      <c r="H230" s="242"/>
      <c r="I230" s="242"/>
      <c r="J230" s="253"/>
      <c r="K230" s="253"/>
      <c r="L230" s="40"/>
      <c r="M230" s="218">
        <v>40</v>
      </c>
      <c r="N230" s="218"/>
      <c r="O230" s="218"/>
      <c r="P230" s="41"/>
    </row>
    <row r="231" spans="1:16" s="29" customFormat="1" ht="12.75">
      <c r="A231" s="325"/>
      <c r="B231" s="319"/>
      <c r="C231" s="313"/>
      <c r="D231" s="8" t="s">
        <v>23</v>
      </c>
      <c r="E231" s="118">
        <f>SUM(F231:L231)</f>
        <v>0</v>
      </c>
      <c r="F231" s="217"/>
      <c r="G231" s="217"/>
      <c r="H231" s="242"/>
      <c r="I231" s="242"/>
      <c r="J231" s="253"/>
      <c r="K231" s="253"/>
      <c r="L231" s="40"/>
      <c r="M231" s="218"/>
      <c r="N231" s="218"/>
      <c r="O231" s="218"/>
      <c r="P231" s="41"/>
    </row>
    <row r="232" spans="1:16" s="29" customFormat="1" ht="12.75">
      <c r="A232" s="325"/>
      <c r="B232" s="319"/>
      <c r="C232" s="313"/>
      <c r="D232" s="8" t="s">
        <v>24</v>
      </c>
      <c r="E232" s="118">
        <f>SUM(F232:M232)</f>
        <v>850</v>
      </c>
      <c r="F232" s="220"/>
      <c r="G232" s="220"/>
      <c r="H232" s="245"/>
      <c r="I232" s="245"/>
      <c r="J232" s="255"/>
      <c r="K232" s="255"/>
      <c r="L232" s="219"/>
      <c r="M232" s="221">
        <v>850</v>
      </c>
      <c r="N232" s="221"/>
      <c r="O232" s="221"/>
      <c r="P232" s="43"/>
    </row>
    <row r="233" spans="1:16" s="29" customFormat="1" ht="13.5" thickBot="1">
      <c r="A233" s="326"/>
      <c r="B233" s="320"/>
      <c r="C233" s="314"/>
      <c r="D233" s="10" t="s">
        <v>8</v>
      </c>
      <c r="E233" s="160">
        <f>SUM(F233:L233)</f>
        <v>0</v>
      </c>
      <c r="F233" s="223"/>
      <c r="G233" s="223"/>
      <c r="H233" s="248"/>
      <c r="I233" s="248"/>
      <c r="J233" s="257"/>
      <c r="K233" s="257"/>
      <c r="L233" s="222"/>
      <c r="M233" s="224"/>
      <c r="N233" s="224"/>
      <c r="O233" s="224"/>
      <c r="P233" s="44"/>
    </row>
    <row r="234" spans="1:16" s="29" customFormat="1" ht="12.75">
      <c r="A234" s="324">
        <v>30</v>
      </c>
      <c r="B234" s="318" t="s">
        <v>47</v>
      </c>
      <c r="C234" s="312" t="s">
        <v>83</v>
      </c>
      <c r="D234" s="34" t="s">
        <v>12</v>
      </c>
      <c r="E234" s="157">
        <f aca="true" t="shared" si="20" ref="E234:E239">SUM(F234:M234)</f>
        <v>1609</v>
      </c>
      <c r="F234" s="215"/>
      <c r="G234" s="35">
        <v>9</v>
      </c>
      <c r="H234" s="239"/>
      <c r="I234" s="239"/>
      <c r="J234" s="239"/>
      <c r="K234" s="239">
        <v>200</v>
      </c>
      <c r="L234" s="35">
        <v>300</v>
      </c>
      <c r="M234" s="216">
        <v>1100</v>
      </c>
      <c r="N234" s="216"/>
      <c r="O234" s="216"/>
      <c r="P234" s="42"/>
    </row>
    <row r="235" spans="1:16" s="29" customFormat="1" ht="12.75">
      <c r="A235" s="325"/>
      <c r="B235" s="319"/>
      <c r="C235" s="313"/>
      <c r="D235" s="8" t="s">
        <v>2</v>
      </c>
      <c r="E235" s="118">
        <f t="shared" si="20"/>
        <v>109</v>
      </c>
      <c r="F235" s="217"/>
      <c r="G235" s="40">
        <v>9</v>
      </c>
      <c r="H235" s="242"/>
      <c r="I235" s="242"/>
      <c r="J235" s="242"/>
      <c r="K235" s="242">
        <v>100</v>
      </c>
      <c r="L235" s="40"/>
      <c r="M235" s="218"/>
      <c r="N235" s="218"/>
      <c r="O235" s="218"/>
      <c r="P235" s="41"/>
    </row>
    <row r="236" spans="1:16" s="29" customFormat="1" ht="12.75">
      <c r="A236" s="325"/>
      <c r="B236" s="319"/>
      <c r="C236" s="313"/>
      <c r="D236" s="8" t="s">
        <v>9</v>
      </c>
      <c r="E236" s="118">
        <f t="shared" si="20"/>
        <v>500</v>
      </c>
      <c r="F236" s="217"/>
      <c r="G236" s="40">
        <v>0</v>
      </c>
      <c r="H236" s="242"/>
      <c r="I236" s="242"/>
      <c r="J236" s="242"/>
      <c r="K236" s="242"/>
      <c r="L236" s="40">
        <v>300</v>
      </c>
      <c r="M236" s="218">
        <v>200</v>
      </c>
      <c r="N236" s="218"/>
      <c r="O236" s="218"/>
      <c r="P236" s="41"/>
    </row>
    <row r="237" spans="1:16" s="29" customFormat="1" ht="12.75">
      <c r="A237" s="325"/>
      <c r="B237" s="319"/>
      <c r="C237" s="313"/>
      <c r="D237" s="8" t="s">
        <v>23</v>
      </c>
      <c r="E237" s="118">
        <f t="shared" si="20"/>
        <v>0</v>
      </c>
      <c r="F237" s="217"/>
      <c r="G237" s="40">
        <v>0</v>
      </c>
      <c r="H237" s="242"/>
      <c r="I237" s="242"/>
      <c r="J237" s="242"/>
      <c r="K237" s="242"/>
      <c r="L237" s="40"/>
      <c r="M237" s="218"/>
      <c r="N237" s="218"/>
      <c r="O237" s="218"/>
      <c r="P237" s="41"/>
    </row>
    <row r="238" spans="1:16" s="29" customFormat="1" ht="12.75">
      <c r="A238" s="325"/>
      <c r="B238" s="319"/>
      <c r="C238" s="313"/>
      <c r="D238" s="8" t="s">
        <v>24</v>
      </c>
      <c r="E238" s="118">
        <f t="shared" si="20"/>
        <v>1000</v>
      </c>
      <c r="F238" s="220"/>
      <c r="G238" s="219">
        <v>0</v>
      </c>
      <c r="H238" s="245"/>
      <c r="I238" s="245"/>
      <c r="J238" s="255"/>
      <c r="K238" s="242">
        <v>100</v>
      </c>
      <c r="L238" s="220"/>
      <c r="M238" s="221">
        <v>900</v>
      </c>
      <c r="N238" s="221"/>
      <c r="O238" s="221"/>
      <c r="P238" s="43"/>
    </row>
    <row r="239" spans="1:16" s="29" customFormat="1" ht="13.5" thickBot="1">
      <c r="A239" s="326"/>
      <c r="B239" s="320"/>
      <c r="C239" s="314"/>
      <c r="D239" s="10" t="s">
        <v>8</v>
      </c>
      <c r="E239" s="160">
        <f t="shared" si="20"/>
        <v>0</v>
      </c>
      <c r="F239" s="223"/>
      <c r="G239" s="222">
        <v>0</v>
      </c>
      <c r="H239" s="248"/>
      <c r="I239" s="248"/>
      <c r="J239" s="257"/>
      <c r="K239" s="257"/>
      <c r="L239" s="223"/>
      <c r="M239" s="224"/>
      <c r="N239" s="224"/>
      <c r="O239" s="224"/>
      <c r="P239" s="44"/>
    </row>
    <row r="240" spans="1:16" s="33" customFormat="1" ht="12.75" hidden="1">
      <c r="A240" s="81"/>
      <c r="B240" s="45"/>
      <c r="C240" s="46"/>
      <c r="D240" s="22"/>
      <c r="E240" s="161"/>
      <c r="F240" s="238"/>
      <c r="G240" s="229"/>
      <c r="H240" s="229"/>
      <c r="I240" s="229"/>
      <c r="J240" s="238"/>
      <c r="K240" s="238"/>
      <c r="L240" s="238"/>
      <c r="M240" s="238"/>
      <c r="N240" s="238"/>
      <c r="O240" s="238"/>
      <c r="P240" s="47"/>
    </row>
    <row r="241" spans="1:16" s="33" customFormat="1" ht="12.75" hidden="1">
      <c r="A241" s="81"/>
      <c r="B241" s="45"/>
      <c r="C241" s="46"/>
      <c r="D241" s="22"/>
      <c r="E241" s="161"/>
      <c r="F241" s="238"/>
      <c r="G241" s="229"/>
      <c r="H241" s="229"/>
      <c r="I241" s="229"/>
      <c r="J241" s="238"/>
      <c r="K241" s="238"/>
      <c r="L241" s="238"/>
      <c r="M241" s="238"/>
      <c r="N241" s="238"/>
      <c r="O241" s="238"/>
      <c r="P241" s="47"/>
    </row>
    <row r="242" spans="1:16" s="33" customFormat="1" ht="12.75" hidden="1">
      <c r="A242" s="81"/>
      <c r="B242" s="45"/>
      <c r="C242" s="46"/>
      <c r="D242" s="22"/>
      <c r="E242" s="161"/>
      <c r="F242" s="238"/>
      <c r="G242" s="229"/>
      <c r="H242" s="229"/>
      <c r="I242" s="229"/>
      <c r="J242" s="238"/>
      <c r="K242" s="238"/>
      <c r="L242" s="238"/>
      <c r="M242" s="238"/>
      <c r="N242" s="238"/>
      <c r="O242" s="238"/>
      <c r="P242" s="47"/>
    </row>
    <row r="243" spans="1:16" s="33" customFormat="1" ht="12.75" hidden="1">
      <c r="A243" s="81"/>
      <c r="B243" s="45"/>
      <c r="C243" s="46"/>
      <c r="D243" s="22"/>
      <c r="E243" s="161"/>
      <c r="F243" s="238"/>
      <c r="G243" s="229"/>
      <c r="H243" s="229"/>
      <c r="I243" s="229"/>
      <c r="J243" s="238"/>
      <c r="K243" s="238"/>
      <c r="L243" s="238"/>
      <c r="M243" s="238"/>
      <c r="N243" s="238"/>
      <c r="O243" s="238"/>
      <c r="P243" s="47"/>
    </row>
    <row r="244" spans="1:16" s="33" customFormat="1" ht="13.5" hidden="1" thickBot="1">
      <c r="A244" s="81"/>
      <c r="B244" s="45"/>
      <c r="C244" s="46"/>
      <c r="D244" s="22"/>
      <c r="E244" s="161"/>
      <c r="F244" s="238"/>
      <c r="G244" s="229"/>
      <c r="H244" s="229"/>
      <c r="I244" s="229"/>
      <c r="J244" s="238"/>
      <c r="K244" s="238"/>
      <c r="L244" s="238"/>
      <c r="M244" s="238"/>
      <c r="N244" s="238"/>
      <c r="O244" s="238"/>
      <c r="P244" s="47"/>
    </row>
    <row r="245" spans="1:16" s="33" customFormat="1" ht="12.75">
      <c r="A245" s="81"/>
      <c r="B245" s="45"/>
      <c r="C245" s="46"/>
      <c r="D245" s="22"/>
      <c r="E245" s="161"/>
      <c r="F245" s="238"/>
      <c r="G245" s="229"/>
      <c r="H245" s="229"/>
      <c r="I245" s="229"/>
      <c r="J245" s="238"/>
      <c r="K245" s="238"/>
      <c r="L245" s="238"/>
      <c r="M245" s="238"/>
      <c r="N245" s="238"/>
      <c r="O245" s="238"/>
      <c r="P245" s="47"/>
    </row>
    <row r="246" spans="1:16" s="33" customFormat="1" ht="12.75">
      <c r="A246" s="81"/>
      <c r="B246" s="45"/>
      <c r="C246" s="46"/>
      <c r="D246" s="22"/>
      <c r="E246" s="161"/>
      <c r="F246" s="238"/>
      <c r="G246" s="229"/>
      <c r="H246" s="229"/>
      <c r="I246" s="229"/>
      <c r="J246" s="238"/>
      <c r="K246" s="238"/>
      <c r="L246" s="238"/>
      <c r="M246" s="238"/>
      <c r="N246" s="238"/>
      <c r="O246" s="238"/>
      <c r="P246" s="47"/>
    </row>
    <row r="247" spans="1:16" s="33" customFormat="1" ht="12.75">
      <c r="A247" s="81"/>
      <c r="B247" s="45"/>
      <c r="C247" s="46"/>
      <c r="D247" s="22"/>
      <c r="E247" s="161"/>
      <c r="F247" s="238"/>
      <c r="G247" s="229"/>
      <c r="H247" s="229"/>
      <c r="I247" s="229"/>
      <c r="J247" s="238"/>
      <c r="K247" s="238"/>
      <c r="L247" s="238"/>
      <c r="M247" s="238"/>
      <c r="N247" s="238"/>
      <c r="O247" s="238"/>
      <c r="P247" s="47"/>
    </row>
    <row r="248" spans="1:16" s="33" customFormat="1" ht="12.75">
      <c r="A248" s="81"/>
      <c r="B248" s="45"/>
      <c r="C248" s="46"/>
      <c r="D248" s="22"/>
      <c r="E248" s="161"/>
      <c r="F248" s="238"/>
      <c r="G248" s="229"/>
      <c r="H248" s="229"/>
      <c r="I248" s="229"/>
      <c r="J248" s="238"/>
      <c r="K248" s="238"/>
      <c r="L248" s="238"/>
      <c r="M248" s="238"/>
      <c r="N248" s="238"/>
      <c r="O248" s="238"/>
      <c r="P248" s="47"/>
    </row>
    <row r="249" spans="1:16" s="33" customFormat="1" ht="13.5" thickBot="1">
      <c r="A249" s="81"/>
      <c r="B249" s="45"/>
      <c r="C249" s="46"/>
      <c r="D249" s="22"/>
      <c r="E249" s="161"/>
      <c r="F249" s="238"/>
      <c r="G249" s="229"/>
      <c r="H249" s="229"/>
      <c r="I249" s="229"/>
      <c r="J249" s="238"/>
      <c r="K249" s="238"/>
      <c r="L249" s="238"/>
      <c r="M249" s="238"/>
      <c r="N249" s="238"/>
      <c r="O249" s="238"/>
      <c r="P249" s="47"/>
    </row>
    <row r="250" spans="1:16" s="29" customFormat="1" ht="12.75">
      <c r="A250" s="315">
        <v>31</v>
      </c>
      <c r="B250" s="318" t="s">
        <v>19</v>
      </c>
      <c r="C250" s="335" t="s">
        <v>85</v>
      </c>
      <c r="D250" s="95" t="s">
        <v>12</v>
      </c>
      <c r="E250" s="157">
        <f>SUM(F250:O250)</f>
        <v>466</v>
      </c>
      <c r="F250" s="239"/>
      <c r="G250" s="239">
        <v>51</v>
      </c>
      <c r="H250" s="239"/>
      <c r="I250" s="239"/>
      <c r="J250" s="239"/>
      <c r="K250" s="239"/>
      <c r="L250" s="239">
        <v>85</v>
      </c>
      <c r="M250" s="239">
        <v>85</v>
      </c>
      <c r="N250" s="239">
        <v>85</v>
      </c>
      <c r="O250" s="239">
        <v>160</v>
      </c>
      <c r="P250" s="379" t="s">
        <v>48</v>
      </c>
    </row>
    <row r="251" spans="1:16" s="29" customFormat="1" ht="12.75">
      <c r="A251" s="316"/>
      <c r="B251" s="319"/>
      <c r="C251" s="336"/>
      <c r="D251" s="14" t="s">
        <v>2</v>
      </c>
      <c r="E251" s="118">
        <f>SUM(F251:O251)</f>
        <v>197</v>
      </c>
      <c r="F251" s="242"/>
      <c r="G251" s="242">
        <v>32</v>
      </c>
      <c r="H251" s="242"/>
      <c r="I251" s="242"/>
      <c r="J251" s="242"/>
      <c r="K251" s="242"/>
      <c r="L251" s="242">
        <v>35</v>
      </c>
      <c r="M251" s="242">
        <v>35</v>
      </c>
      <c r="N251" s="242">
        <v>35</v>
      </c>
      <c r="O251" s="242">
        <v>60</v>
      </c>
      <c r="P251" s="380"/>
    </row>
    <row r="252" spans="1:16" s="29" customFormat="1" ht="12.75">
      <c r="A252" s="316"/>
      <c r="B252" s="319"/>
      <c r="C252" s="336"/>
      <c r="D252" s="14" t="s">
        <v>9</v>
      </c>
      <c r="E252" s="118">
        <f>SUM(F252:O252)</f>
        <v>250</v>
      </c>
      <c r="F252" s="242"/>
      <c r="G252" s="242">
        <v>0</v>
      </c>
      <c r="H252" s="242"/>
      <c r="I252" s="242"/>
      <c r="J252" s="242"/>
      <c r="K252" s="242"/>
      <c r="L252" s="242">
        <v>50</v>
      </c>
      <c r="M252" s="242">
        <v>50</v>
      </c>
      <c r="N252" s="242">
        <v>50</v>
      </c>
      <c r="O252" s="242">
        <v>100</v>
      </c>
      <c r="P252" s="380"/>
    </row>
    <row r="253" spans="1:16" s="29" customFormat="1" ht="12.75">
      <c r="A253" s="316"/>
      <c r="B253" s="319"/>
      <c r="C253" s="336"/>
      <c r="D253" s="14" t="s">
        <v>23</v>
      </c>
      <c r="E253" s="118">
        <f>SUM(F253:O253)</f>
        <v>19</v>
      </c>
      <c r="F253" s="242"/>
      <c r="G253" s="242">
        <v>19</v>
      </c>
      <c r="H253" s="242"/>
      <c r="I253" s="242"/>
      <c r="J253" s="242"/>
      <c r="K253" s="242"/>
      <c r="L253" s="242">
        <v>0</v>
      </c>
      <c r="M253" s="242">
        <v>0</v>
      </c>
      <c r="N253" s="242">
        <v>0</v>
      </c>
      <c r="O253" s="242">
        <v>0</v>
      </c>
      <c r="P253" s="380"/>
    </row>
    <row r="254" spans="1:16" s="29" customFormat="1" ht="12.75">
      <c r="A254" s="316"/>
      <c r="B254" s="319"/>
      <c r="C254" s="336"/>
      <c r="D254" s="14" t="s">
        <v>24</v>
      </c>
      <c r="E254" s="118">
        <f>SUM(F254:L254)</f>
        <v>0</v>
      </c>
      <c r="F254" s="245"/>
      <c r="G254" s="245">
        <v>0</v>
      </c>
      <c r="H254" s="245"/>
      <c r="I254" s="245"/>
      <c r="J254" s="245"/>
      <c r="K254" s="245"/>
      <c r="L254" s="245">
        <v>0</v>
      </c>
      <c r="M254" s="245">
        <v>0</v>
      </c>
      <c r="N254" s="245">
        <v>0</v>
      </c>
      <c r="O254" s="245">
        <v>0</v>
      </c>
      <c r="P254" s="380"/>
    </row>
    <row r="255" spans="1:16" s="29" customFormat="1" ht="13.5" thickBot="1">
      <c r="A255" s="317"/>
      <c r="B255" s="320"/>
      <c r="C255" s="337"/>
      <c r="D255" s="15" t="s">
        <v>8</v>
      </c>
      <c r="E255" s="162">
        <f>SUM(F255:L255)</f>
        <v>0</v>
      </c>
      <c r="F255" s="248"/>
      <c r="G255" s="248">
        <v>0</v>
      </c>
      <c r="H255" s="248"/>
      <c r="I255" s="248"/>
      <c r="J255" s="248"/>
      <c r="K255" s="248"/>
      <c r="L255" s="248">
        <v>0</v>
      </c>
      <c r="M255" s="248">
        <v>0</v>
      </c>
      <c r="N255" s="248">
        <v>0</v>
      </c>
      <c r="O255" s="248">
        <v>0</v>
      </c>
      <c r="P255" s="381"/>
    </row>
    <row r="256" spans="1:16" s="29" customFormat="1" ht="13.5" thickBot="1">
      <c r="A256" s="376" t="s">
        <v>5</v>
      </c>
      <c r="B256" s="377"/>
      <c r="C256" s="377"/>
      <c r="D256" s="377"/>
      <c r="E256" s="377"/>
      <c r="F256" s="377"/>
      <c r="G256" s="377"/>
      <c r="H256" s="377"/>
      <c r="I256" s="377"/>
      <c r="J256" s="377"/>
      <c r="K256" s="377"/>
      <c r="L256" s="377"/>
      <c r="M256" s="377"/>
      <c r="N256" s="377"/>
      <c r="O256" s="377"/>
      <c r="P256" s="378"/>
    </row>
    <row r="257" spans="1:16" s="78" customFormat="1" ht="12.75">
      <c r="A257" s="315">
        <v>32</v>
      </c>
      <c r="B257" s="318" t="s">
        <v>54</v>
      </c>
      <c r="C257" s="335" t="s">
        <v>64</v>
      </c>
      <c r="D257" s="95" t="s">
        <v>12</v>
      </c>
      <c r="E257" s="157">
        <f aca="true" t="shared" si="21" ref="E257:E262">SUM(F257:L257)</f>
        <v>358</v>
      </c>
      <c r="F257" s="239"/>
      <c r="G257" s="239">
        <v>17</v>
      </c>
      <c r="H257" s="239">
        <v>15</v>
      </c>
      <c r="I257" s="239">
        <v>150</v>
      </c>
      <c r="J257" s="239">
        <v>0</v>
      </c>
      <c r="K257" s="239">
        <v>87</v>
      </c>
      <c r="L257" s="239">
        <v>89</v>
      </c>
      <c r="M257" s="241"/>
      <c r="N257" s="241"/>
      <c r="O257" s="241"/>
      <c r="P257" s="127"/>
    </row>
    <row r="258" spans="1:16" s="78" customFormat="1" ht="12.75">
      <c r="A258" s="316"/>
      <c r="B258" s="319"/>
      <c r="C258" s="336"/>
      <c r="D258" s="14" t="s">
        <v>2</v>
      </c>
      <c r="E258" s="87">
        <f t="shared" si="21"/>
        <v>42</v>
      </c>
      <c r="F258" s="242"/>
      <c r="G258" s="242">
        <v>17</v>
      </c>
      <c r="H258" s="242">
        <v>15</v>
      </c>
      <c r="I258" s="242">
        <v>0</v>
      </c>
      <c r="J258" s="242">
        <v>0</v>
      </c>
      <c r="K258" s="242">
        <v>4</v>
      </c>
      <c r="L258" s="242">
        <v>6</v>
      </c>
      <c r="M258" s="244"/>
      <c r="N258" s="244"/>
      <c r="O258" s="244"/>
      <c r="P258" s="129"/>
    </row>
    <row r="259" spans="1:16" s="78" customFormat="1" ht="12.75">
      <c r="A259" s="316"/>
      <c r="B259" s="319"/>
      <c r="C259" s="336"/>
      <c r="D259" s="14" t="s">
        <v>9</v>
      </c>
      <c r="E259" s="87">
        <f t="shared" si="21"/>
        <v>150</v>
      </c>
      <c r="F259" s="242"/>
      <c r="G259" s="242">
        <v>0</v>
      </c>
      <c r="H259" s="242">
        <v>0</v>
      </c>
      <c r="I259" s="242">
        <v>150</v>
      </c>
      <c r="J259" s="242">
        <v>0</v>
      </c>
      <c r="K259" s="242">
        <v>0</v>
      </c>
      <c r="L259" s="242">
        <v>0</v>
      </c>
      <c r="M259" s="244"/>
      <c r="N259" s="244"/>
      <c r="O259" s="244"/>
      <c r="P259" s="129"/>
    </row>
    <row r="260" spans="1:16" s="78" customFormat="1" ht="12.75">
      <c r="A260" s="316"/>
      <c r="B260" s="319"/>
      <c r="C260" s="336"/>
      <c r="D260" s="14" t="s">
        <v>23</v>
      </c>
      <c r="E260" s="87">
        <f t="shared" si="21"/>
        <v>0</v>
      </c>
      <c r="F260" s="242"/>
      <c r="G260" s="242">
        <v>0</v>
      </c>
      <c r="H260" s="242">
        <v>0</v>
      </c>
      <c r="I260" s="242">
        <v>0</v>
      </c>
      <c r="J260" s="242">
        <v>0</v>
      </c>
      <c r="K260" s="242">
        <v>0</v>
      </c>
      <c r="L260" s="242">
        <v>0</v>
      </c>
      <c r="M260" s="244"/>
      <c r="N260" s="244"/>
      <c r="O260" s="244"/>
      <c r="P260" s="129"/>
    </row>
    <row r="261" spans="1:16" s="78" customFormat="1" ht="12.75">
      <c r="A261" s="316"/>
      <c r="B261" s="319"/>
      <c r="C261" s="336"/>
      <c r="D261" s="14" t="s">
        <v>24</v>
      </c>
      <c r="E261" s="87">
        <f t="shared" si="21"/>
        <v>0</v>
      </c>
      <c r="F261" s="245"/>
      <c r="G261" s="245">
        <v>0</v>
      </c>
      <c r="H261" s="245">
        <v>0</v>
      </c>
      <c r="I261" s="245">
        <v>0</v>
      </c>
      <c r="J261" s="245">
        <v>0</v>
      </c>
      <c r="K261" s="245">
        <v>0</v>
      </c>
      <c r="L261" s="245">
        <v>0</v>
      </c>
      <c r="M261" s="247"/>
      <c r="N261" s="247"/>
      <c r="O261" s="247"/>
      <c r="P261" s="130"/>
    </row>
    <row r="262" spans="1:16" s="78" customFormat="1" ht="13.5" thickBot="1">
      <c r="A262" s="317"/>
      <c r="B262" s="320"/>
      <c r="C262" s="337"/>
      <c r="D262" s="15" t="s">
        <v>8</v>
      </c>
      <c r="E262" s="160">
        <f t="shared" si="21"/>
        <v>166</v>
      </c>
      <c r="F262" s="248"/>
      <c r="G262" s="248">
        <v>0</v>
      </c>
      <c r="H262" s="248">
        <v>0</v>
      </c>
      <c r="I262" s="248">
        <v>0</v>
      </c>
      <c r="J262" s="248">
        <v>0</v>
      </c>
      <c r="K262" s="248">
        <v>83</v>
      </c>
      <c r="L262" s="248">
        <v>83</v>
      </c>
      <c r="M262" s="250"/>
      <c r="N262" s="250"/>
      <c r="O262" s="250"/>
      <c r="P262" s="131"/>
    </row>
    <row r="263" spans="1:16" s="29" customFormat="1" ht="12.75">
      <c r="A263" s="315">
        <v>33</v>
      </c>
      <c r="B263" s="318" t="s">
        <v>63</v>
      </c>
      <c r="C263" s="335" t="s">
        <v>25</v>
      </c>
      <c r="D263" s="95" t="s">
        <v>12</v>
      </c>
      <c r="E263" s="157">
        <f aca="true" t="shared" si="22" ref="E263:E284">SUM(F263:L263)</f>
        <v>840.4</v>
      </c>
      <c r="F263" s="239"/>
      <c r="G263" s="239">
        <v>41.8</v>
      </c>
      <c r="H263" s="239">
        <v>798.6</v>
      </c>
      <c r="I263" s="239"/>
      <c r="J263" s="251"/>
      <c r="K263" s="251"/>
      <c r="L263" s="251"/>
      <c r="M263" s="252"/>
      <c r="N263" s="252"/>
      <c r="O263" s="252"/>
      <c r="P263" s="48"/>
    </row>
    <row r="264" spans="1:16" s="29" customFormat="1" ht="12.75">
      <c r="A264" s="316"/>
      <c r="B264" s="319"/>
      <c r="C264" s="336"/>
      <c r="D264" s="14" t="s">
        <v>2</v>
      </c>
      <c r="E264" s="118">
        <f t="shared" si="22"/>
        <v>708.4</v>
      </c>
      <c r="F264" s="242"/>
      <c r="G264" s="242">
        <v>41.8</v>
      </c>
      <c r="H264" s="242">
        <v>666.6</v>
      </c>
      <c r="I264" s="242"/>
      <c r="J264" s="253"/>
      <c r="K264" s="253"/>
      <c r="L264" s="253"/>
      <c r="M264" s="254"/>
      <c r="N264" s="254"/>
      <c r="O264" s="254"/>
      <c r="P264" s="49"/>
    </row>
    <row r="265" spans="1:16" s="33" customFormat="1" ht="12.75">
      <c r="A265" s="316"/>
      <c r="B265" s="319"/>
      <c r="C265" s="336"/>
      <c r="D265" s="14" t="s">
        <v>9</v>
      </c>
      <c r="E265" s="118">
        <f t="shared" si="22"/>
        <v>0</v>
      </c>
      <c r="F265" s="242"/>
      <c r="G265" s="242">
        <v>0</v>
      </c>
      <c r="H265" s="242">
        <v>0</v>
      </c>
      <c r="I265" s="242"/>
      <c r="J265" s="253"/>
      <c r="K265" s="253"/>
      <c r="L265" s="253"/>
      <c r="M265" s="254"/>
      <c r="N265" s="254"/>
      <c r="O265" s="254"/>
      <c r="P265" s="49"/>
    </row>
    <row r="266" spans="1:16" s="33" customFormat="1" ht="12.75">
      <c r="A266" s="316"/>
      <c r="B266" s="319"/>
      <c r="C266" s="336"/>
      <c r="D266" s="14" t="s">
        <v>23</v>
      </c>
      <c r="E266" s="118">
        <f t="shared" si="22"/>
        <v>132</v>
      </c>
      <c r="F266" s="242"/>
      <c r="G266" s="242">
        <v>0</v>
      </c>
      <c r="H266" s="242">
        <v>132</v>
      </c>
      <c r="I266" s="242"/>
      <c r="J266" s="253"/>
      <c r="K266" s="253"/>
      <c r="L266" s="253"/>
      <c r="M266" s="254"/>
      <c r="N266" s="254"/>
      <c r="O266" s="254"/>
      <c r="P266" s="49"/>
    </row>
    <row r="267" spans="1:16" s="33" customFormat="1" ht="12.75">
      <c r="A267" s="316"/>
      <c r="B267" s="319"/>
      <c r="C267" s="336"/>
      <c r="D267" s="14" t="s">
        <v>24</v>
      </c>
      <c r="E267" s="118">
        <f t="shared" si="22"/>
        <v>0</v>
      </c>
      <c r="F267" s="242"/>
      <c r="G267" s="242">
        <v>0</v>
      </c>
      <c r="H267" s="242">
        <v>0</v>
      </c>
      <c r="I267" s="242"/>
      <c r="J267" s="255"/>
      <c r="K267" s="255"/>
      <c r="L267" s="255"/>
      <c r="M267" s="256"/>
      <c r="N267" s="256"/>
      <c r="O267" s="256"/>
      <c r="P267" s="50"/>
    </row>
    <row r="268" spans="1:16" s="33" customFormat="1" ht="13.5" thickBot="1">
      <c r="A268" s="317"/>
      <c r="B268" s="320"/>
      <c r="C268" s="337"/>
      <c r="D268" s="15" t="s">
        <v>8</v>
      </c>
      <c r="E268" s="160">
        <f t="shared" si="22"/>
        <v>0</v>
      </c>
      <c r="F268" s="248"/>
      <c r="G268" s="248">
        <v>0</v>
      </c>
      <c r="H268" s="248">
        <v>0</v>
      </c>
      <c r="I268" s="248"/>
      <c r="J268" s="257"/>
      <c r="K268" s="257"/>
      <c r="L268" s="257"/>
      <c r="M268" s="265"/>
      <c r="N268" s="265"/>
      <c r="O268" s="265"/>
      <c r="P268" s="51"/>
    </row>
    <row r="269" spans="1:15" s="33" customFormat="1" ht="12.75" hidden="1">
      <c r="A269" s="81"/>
      <c r="B269" s="45"/>
      <c r="C269" s="46"/>
      <c r="D269" s="22"/>
      <c r="E269" s="161"/>
      <c r="F269" s="229"/>
      <c r="G269" s="229"/>
      <c r="H269" s="229"/>
      <c r="I269" s="229"/>
      <c r="J269" s="238"/>
      <c r="K269" s="238"/>
      <c r="L269" s="238"/>
      <c r="M269" s="238"/>
      <c r="N269" s="238"/>
      <c r="O269" s="238"/>
    </row>
    <row r="270" spans="1:15" s="33" customFormat="1" ht="12.75" hidden="1">
      <c r="A270" s="81"/>
      <c r="B270" s="45"/>
      <c r="C270" s="46"/>
      <c r="D270" s="22"/>
      <c r="E270" s="161"/>
      <c r="F270" s="229"/>
      <c r="G270" s="229"/>
      <c r="H270" s="229"/>
      <c r="I270" s="229"/>
      <c r="J270" s="238"/>
      <c r="K270" s="238"/>
      <c r="L270" s="238"/>
      <c r="M270" s="238"/>
      <c r="N270" s="238"/>
      <c r="O270" s="238"/>
    </row>
    <row r="271" spans="1:15" s="33" customFormat="1" ht="12.75" hidden="1">
      <c r="A271" s="81"/>
      <c r="B271" s="45"/>
      <c r="C271" s="46"/>
      <c r="D271" s="22"/>
      <c r="E271" s="161"/>
      <c r="F271" s="229"/>
      <c r="G271" s="229"/>
      <c r="H271" s="229"/>
      <c r="I271" s="229"/>
      <c r="J271" s="238"/>
      <c r="K271" s="238"/>
      <c r="L271" s="238"/>
      <c r="M271" s="238"/>
      <c r="N271" s="238"/>
      <c r="O271" s="238"/>
    </row>
    <row r="272" spans="1:15" s="33" customFormat="1" ht="13.5" hidden="1" thickBot="1">
      <c r="A272" s="81"/>
      <c r="B272" s="45"/>
      <c r="C272" s="46"/>
      <c r="D272" s="22"/>
      <c r="E272" s="161"/>
      <c r="F272" s="229"/>
      <c r="G272" s="229"/>
      <c r="H272" s="229"/>
      <c r="I272" s="229"/>
      <c r="J272" s="238"/>
      <c r="K272" s="238"/>
      <c r="L272" s="238"/>
      <c r="M272" s="238"/>
      <c r="N272" s="238"/>
      <c r="O272" s="238"/>
    </row>
    <row r="273" spans="1:16" s="29" customFormat="1" ht="12.75">
      <c r="A273" s="315">
        <v>34</v>
      </c>
      <c r="B273" s="318" t="s">
        <v>60</v>
      </c>
      <c r="C273" s="335" t="s">
        <v>39</v>
      </c>
      <c r="D273" s="95" t="s">
        <v>12</v>
      </c>
      <c r="E273" s="157">
        <f aca="true" t="shared" si="23" ref="E273:E278">SUM(F273:L273)</f>
        <v>355.5</v>
      </c>
      <c r="F273" s="239"/>
      <c r="G273" s="239">
        <v>105.5</v>
      </c>
      <c r="H273" s="239"/>
      <c r="I273" s="239"/>
      <c r="J273" s="239">
        <v>250</v>
      </c>
      <c r="K273" s="251"/>
      <c r="L273" s="251"/>
      <c r="M273" s="252"/>
      <c r="N273" s="252"/>
      <c r="O273" s="252"/>
      <c r="P273" s="96"/>
    </row>
    <row r="274" spans="1:16" s="29" customFormat="1" ht="12.75">
      <c r="A274" s="316"/>
      <c r="B274" s="319"/>
      <c r="C274" s="336"/>
      <c r="D274" s="14" t="s">
        <v>2</v>
      </c>
      <c r="E274" s="118">
        <f t="shared" si="23"/>
        <v>25</v>
      </c>
      <c r="F274" s="242"/>
      <c r="G274" s="242">
        <v>0</v>
      </c>
      <c r="H274" s="242"/>
      <c r="I274" s="242"/>
      <c r="J274" s="242">
        <v>25</v>
      </c>
      <c r="K274" s="253"/>
      <c r="L274" s="253"/>
      <c r="M274" s="254"/>
      <c r="N274" s="254"/>
      <c r="O274" s="254"/>
      <c r="P274" s="97"/>
    </row>
    <row r="275" spans="1:16" s="29" customFormat="1" ht="12.75">
      <c r="A275" s="316"/>
      <c r="B275" s="319"/>
      <c r="C275" s="336"/>
      <c r="D275" s="14" t="s">
        <v>9</v>
      </c>
      <c r="E275" s="118">
        <f t="shared" si="23"/>
        <v>105.5</v>
      </c>
      <c r="F275" s="242"/>
      <c r="G275" s="242">
        <v>105.5</v>
      </c>
      <c r="H275" s="242"/>
      <c r="I275" s="242"/>
      <c r="J275" s="242">
        <v>0</v>
      </c>
      <c r="K275" s="253"/>
      <c r="L275" s="253"/>
      <c r="M275" s="254"/>
      <c r="N275" s="254"/>
      <c r="O275" s="254"/>
      <c r="P275" s="97"/>
    </row>
    <row r="276" spans="1:16" s="29" customFormat="1" ht="12.75">
      <c r="A276" s="316"/>
      <c r="B276" s="319"/>
      <c r="C276" s="336"/>
      <c r="D276" s="14" t="s">
        <v>23</v>
      </c>
      <c r="E276" s="118">
        <f t="shared" si="23"/>
        <v>0</v>
      </c>
      <c r="F276" s="242"/>
      <c r="G276" s="242">
        <v>0</v>
      </c>
      <c r="H276" s="242"/>
      <c r="I276" s="242"/>
      <c r="J276" s="242">
        <v>0</v>
      </c>
      <c r="K276" s="253"/>
      <c r="L276" s="253"/>
      <c r="M276" s="254"/>
      <c r="N276" s="254"/>
      <c r="O276" s="254"/>
      <c r="P276" s="97"/>
    </row>
    <row r="277" spans="1:16" s="29" customFormat="1" ht="12.75">
      <c r="A277" s="316"/>
      <c r="B277" s="319"/>
      <c r="C277" s="336"/>
      <c r="D277" s="14" t="s">
        <v>24</v>
      </c>
      <c r="E277" s="118">
        <f t="shared" si="23"/>
        <v>0</v>
      </c>
      <c r="F277" s="245"/>
      <c r="G277" s="245">
        <v>0</v>
      </c>
      <c r="H277" s="245"/>
      <c r="I277" s="245"/>
      <c r="J277" s="245">
        <v>0</v>
      </c>
      <c r="K277" s="255"/>
      <c r="L277" s="255"/>
      <c r="M277" s="256"/>
      <c r="N277" s="256"/>
      <c r="O277" s="256"/>
      <c r="P277" s="97"/>
    </row>
    <row r="278" spans="1:16" s="29" customFormat="1" ht="13.5" thickBot="1">
      <c r="A278" s="317"/>
      <c r="B278" s="320"/>
      <c r="C278" s="337"/>
      <c r="D278" s="15" t="s">
        <v>8</v>
      </c>
      <c r="E278" s="160">
        <f t="shared" si="23"/>
        <v>225</v>
      </c>
      <c r="F278" s="248"/>
      <c r="G278" s="248">
        <v>0</v>
      </c>
      <c r="H278" s="248"/>
      <c r="I278" s="248"/>
      <c r="J278" s="248">
        <v>225</v>
      </c>
      <c r="K278" s="257"/>
      <c r="L278" s="257"/>
      <c r="M278" s="258"/>
      <c r="N278" s="258"/>
      <c r="O278" s="258"/>
      <c r="P278" s="98"/>
    </row>
    <row r="279" spans="1:16" s="33" customFormat="1" ht="12.75" customHeight="1">
      <c r="A279" s="315">
        <v>35</v>
      </c>
      <c r="B279" s="318" t="s">
        <v>76</v>
      </c>
      <c r="C279" s="312" t="s">
        <v>51</v>
      </c>
      <c r="D279" s="34" t="s">
        <v>12</v>
      </c>
      <c r="E279" s="157">
        <f t="shared" si="22"/>
        <v>1191</v>
      </c>
      <c r="F279" s="35"/>
      <c r="G279" s="35">
        <v>0.4</v>
      </c>
      <c r="H279" s="239">
        <v>23.7</v>
      </c>
      <c r="I279" s="239">
        <v>1166.9</v>
      </c>
      <c r="J279" s="251"/>
      <c r="K279" s="251"/>
      <c r="L279" s="215"/>
      <c r="M279" s="216"/>
      <c r="N279" s="216"/>
      <c r="O279" s="216"/>
      <c r="P279" s="28"/>
    </row>
    <row r="280" spans="1:16" s="33" customFormat="1" ht="12.75">
      <c r="A280" s="316"/>
      <c r="B280" s="319"/>
      <c r="C280" s="313"/>
      <c r="D280" s="8" t="s">
        <v>2</v>
      </c>
      <c r="E280" s="118">
        <f t="shared" si="22"/>
        <v>27.599999999999998</v>
      </c>
      <c r="F280" s="40"/>
      <c r="G280" s="40">
        <v>0.4</v>
      </c>
      <c r="H280" s="242">
        <v>23.7</v>
      </c>
      <c r="I280" s="242">
        <v>3.5</v>
      </c>
      <c r="J280" s="253"/>
      <c r="K280" s="253"/>
      <c r="L280" s="217"/>
      <c r="M280" s="218"/>
      <c r="N280" s="218"/>
      <c r="O280" s="218"/>
      <c r="P280" s="30"/>
    </row>
    <row r="281" spans="1:16" s="33" customFormat="1" ht="12.75">
      <c r="A281" s="316"/>
      <c r="B281" s="319"/>
      <c r="C281" s="313"/>
      <c r="D281" s="8" t="s">
        <v>9</v>
      </c>
      <c r="E281" s="118">
        <f t="shared" si="22"/>
        <v>580</v>
      </c>
      <c r="F281" s="40"/>
      <c r="G281" s="40">
        <v>0</v>
      </c>
      <c r="H281" s="242">
        <v>0</v>
      </c>
      <c r="I281" s="242">
        <v>580</v>
      </c>
      <c r="J281" s="253"/>
      <c r="K281" s="253"/>
      <c r="L281" s="217"/>
      <c r="M281" s="218"/>
      <c r="N281" s="218"/>
      <c r="O281" s="218"/>
      <c r="P281" s="30"/>
    </row>
    <row r="282" spans="1:16" s="33" customFormat="1" ht="12.75">
      <c r="A282" s="316"/>
      <c r="B282" s="319"/>
      <c r="C282" s="313"/>
      <c r="D282" s="8" t="s">
        <v>23</v>
      </c>
      <c r="E282" s="118">
        <f t="shared" si="22"/>
        <v>583.4</v>
      </c>
      <c r="F282" s="40"/>
      <c r="G282" s="40">
        <v>0</v>
      </c>
      <c r="H282" s="242">
        <v>0</v>
      </c>
      <c r="I282" s="242">
        <v>583.4</v>
      </c>
      <c r="J282" s="253"/>
      <c r="K282" s="253"/>
      <c r="L282" s="217"/>
      <c r="M282" s="218"/>
      <c r="N282" s="218"/>
      <c r="O282" s="218"/>
      <c r="P282" s="30"/>
    </row>
    <row r="283" spans="1:16" s="33" customFormat="1" ht="12.75">
      <c r="A283" s="316"/>
      <c r="B283" s="319"/>
      <c r="C283" s="313"/>
      <c r="D283" s="8" t="s">
        <v>24</v>
      </c>
      <c r="E283" s="118">
        <f t="shared" si="22"/>
        <v>0</v>
      </c>
      <c r="F283" s="219"/>
      <c r="G283" s="219">
        <v>0</v>
      </c>
      <c r="H283" s="245">
        <v>0</v>
      </c>
      <c r="I283" s="245">
        <v>0</v>
      </c>
      <c r="J283" s="255"/>
      <c r="K283" s="255"/>
      <c r="L283" s="220"/>
      <c r="M283" s="221"/>
      <c r="N283" s="221"/>
      <c r="O283" s="221"/>
      <c r="P283" s="31"/>
    </row>
    <row r="284" spans="1:16" s="33" customFormat="1" ht="13.5" thickBot="1">
      <c r="A284" s="317"/>
      <c r="B284" s="320"/>
      <c r="C284" s="314"/>
      <c r="D284" s="10" t="s">
        <v>8</v>
      </c>
      <c r="E284" s="160">
        <f t="shared" si="22"/>
        <v>0</v>
      </c>
      <c r="F284" s="222"/>
      <c r="G284" s="222">
        <v>0</v>
      </c>
      <c r="H284" s="248">
        <v>0</v>
      </c>
      <c r="I284" s="248">
        <v>0</v>
      </c>
      <c r="J284" s="257"/>
      <c r="K284" s="257"/>
      <c r="L284" s="223"/>
      <c r="M284" s="224"/>
      <c r="N284" s="224"/>
      <c r="O284" s="224"/>
      <c r="P284" s="32"/>
    </row>
    <row r="285" spans="1:15" s="33" customFormat="1" ht="12.75" hidden="1">
      <c r="A285" s="81"/>
      <c r="B285" s="45"/>
      <c r="C285" s="46"/>
      <c r="D285" s="22"/>
      <c r="E285" s="161"/>
      <c r="F285" s="229"/>
      <c r="G285" s="229"/>
      <c r="H285" s="229"/>
      <c r="I285" s="229"/>
      <c r="J285" s="238"/>
      <c r="K285" s="238"/>
      <c r="L285" s="238"/>
      <c r="M285" s="238"/>
      <c r="N285" s="238"/>
      <c r="O285" s="238"/>
    </row>
    <row r="286" spans="1:15" s="33" customFormat="1" ht="12.75" hidden="1">
      <c r="A286" s="81"/>
      <c r="B286" s="45"/>
      <c r="C286" s="46"/>
      <c r="D286" s="22"/>
      <c r="E286" s="161"/>
      <c r="F286" s="229"/>
      <c r="G286" s="229"/>
      <c r="H286" s="229"/>
      <c r="I286" s="229"/>
      <c r="J286" s="238"/>
      <c r="K286" s="238"/>
      <c r="L286" s="238"/>
      <c r="M286" s="238"/>
      <c r="N286" s="238"/>
      <c r="O286" s="238"/>
    </row>
    <row r="287" spans="1:15" s="33" customFormat="1" ht="12.75" hidden="1">
      <c r="A287" s="81"/>
      <c r="B287" s="45"/>
      <c r="C287" s="46"/>
      <c r="D287" s="22"/>
      <c r="E287" s="161"/>
      <c r="F287" s="229"/>
      <c r="G287" s="229"/>
      <c r="H287" s="229"/>
      <c r="I287" s="229"/>
      <c r="J287" s="238"/>
      <c r="K287" s="238"/>
      <c r="L287" s="238"/>
      <c r="M287" s="238"/>
      <c r="N287" s="238"/>
      <c r="O287" s="238"/>
    </row>
    <row r="288" spans="1:15" s="33" customFormat="1" ht="13.5" hidden="1" thickBot="1">
      <c r="A288" s="81"/>
      <c r="B288" s="45"/>
      <c r="C288" s="46"/>
      <c r="D288" s="22"/>
      <c r="E288" s="161"/>
      <c r="F288" s="229"/>
      <c r="G288" s="229"/>
      <c r="H288" s="229"/>
      <c r="I288" s="229"/>
      <c r="J288" s="238"/>
      <c r="K288" s="238"/>
      <c r="L288" s="238"/>
      <c r="M288" s="238"/>
      <c r="N288" s="238"/>
      <c r="O288" s="238"/>
    </row>
    <row r="289" spans="1:15" s="33" customFormat="1" ht="12.75">
      <c r="A289" s="81"/>
      <c r="B289" s="45"/>
      <c r="C289" s="46"/>
      <c r="D289" s="22"/>
      <c r="E289" s="161"/>
      <c r="F289" s="229"/>
      <c r="G289" s="229"/>
      <c r="H289" s="229"/>
      <c r="I289" s="229"/>
      <c r="J289" s="238"/>
      <c r="K289" s="238"/>
      <c r="L289" s="238"/>
      <c r="M289" s="238"/>
      <c r="N289" s="238"/>
      <c r="O289" s="238"/>
    </row>
    <row r="290" spans="1:15" s="33" customFormat="1" ht="12.75">
      <c r="A290" s="81"/>
      <c r="B290" s="45"/>
      <c r="C290" s="46"/>
      <c r="D290" s="22"/>
      <c r="E290" s="161"/>
      <c r="F290" s="229"/>
      <c r="G290" s="229"/>
      <c r="H290" s="229"/>
      <c r="I290" s="229"/>
      <c r="J290" s="238"/>
      <c r="K290" s="238"/>
      <c r="L290" s="238"/>
      <c r="M290" s="238"/>
      <c r="N290" s="238"/>
      <c r="O290" s="238"/>
    </row>
    <row r="291" spans="1:15" s="33" customFormat="1" ht="12.75">
      <c r="A291" s="81"/>
      <c r="B291" s="45"/>
      <c r="C291" s="46"/>
      <c r="D291" s="22"/>
      <c r="E291" s="161"/>
      <c r="F291" s="229"/>
      <c r="G291" s="229"/>
      <c r="H291" s="229"/>
      <c r="I291" s="229"/>
      <c r="J291" s="238"/>
      <c r="K291" s="238"/>
      <c r="L291" s="238"/>
      <c r="M291" s="238"/>
      <c r="N291" s="238"/>
      <c r="O291" s="238"/>
    </row>
    <row r="292" spans="1:15" s="33" customFormat="1" ht="13.5" thickBot="1">
      <c r="A292" s="81"/>
      <c r="B292" s="45"/>
      <c r="C292" s="46"/>
      <c r="D292" s="22"/>
      <c r="E292" s="161"/>
      <c r="F292" s="229"/>
      <c r="G292" s="229"/>
      <c r="H292" s="229"/>
      <c r="I292" s="229"/>
      <c r="J292" s="238"/>
      <c r="K292" s="238"/>
      <c r="L292" s="238"/>
      <c r="M292" s="238"/>
      <c r="N292" s="238"/>
      <c r="O292" s="238"/>
    </row>
    <row r="293" spans="1:16" s="29" customFormat="1" ht="12.75">
      <c r="A293" s="315">
        <v>36</v>
      </c>
      <c r="B293" s="318" t="s">
        <v>14</v>
      </c>
      <c r="C293" s="312" t="s">
        <v>81</v>
      </c>
      <c r="D293" s="34" t="s">
        <v>12</v>
      </c>
      <c r="E293" s="157">
        <f aca="true" t="shared" si="24" ref="E293:E298">SUM(F293:O293)</f>
        <v>1000</v>
      </c>
      <c r="F293" s="35"/>
      <c r="G293" s="35"/>
      <c r="H293" s="302"/>
      <c r="I293" s="239"/>
      <c r="J293" s="239"/>
      <c r="K293" s="239"/>
      <c r="L293" s="35">
        <v>100</v>
      </c>
      <c r="M293" s="259">
        <v>900</v>
      </c>
      <c r="N293" s="259"/>
      <c r="O293" s="259"/>
      <c r="P293" s="52"/>
    </row>
    <row r="294" spans="1:16" s="29" customFormat="1" ht="12.75">
      <c r="A294" s="316"/>
      <c r="B294" s="319"/>
      <c r="C294" s="313"/>
      <c r="D294" s="8" t="s">
        <v>2</v>
      </c>
      <c r="E294" s="118">
        <f t="shared" si="24"/>
        <v>100</v>
      </c>
      <c r="F294" s="40"/>
      <c r="G294" s="40"/>
      <c r="H294" s="253"/>
      <c r="I294" s="242"/>
      <c r="J294" s="242"/>
      <c r="K294" s="242"/>
      <c r="L294" s="40">
        <v>100</v>
      </c>
      <c r="M294" s="226">
        <v>0</v>
      </c>
      <c r="N294" s="226"/>
      <c r="O294" s="226"/>
      <c r="P294" s="53"/>
    </row>
    <row r="295" spans="1:16" s="29" customFormat="1" ht="12.75">
      <c r="A295" s="316"/>
      <c r="B295" s="319"/>
      <c r="C295" s="313"/>
      <c r="D295" s="8" t="s">
        <v>9</v>
      </c>
      <c r="E295" s="118">
        <f t="shared" si="24"/>
        <v>500</v>
      </c>
      <c r="F295" s="40"/>
      <c r="G295" s="40"/>
      <c r="H295" s="253"/>
      <c r="I295" s="242"/>
      <c r="J295" s="242"/>
      <c r="K295" s="242"/>
      <c r="L295" s="40">
        <v>0</v>
      </c>
      <c r="M295" s="226">
        <v>500</v>
      </c>
      <c r="N295" s="226"/>
      <c r="O295" s="226"/>
      <c r="P295" s="53"/>
    </row>
    <row r="296" spans="1:16" s="29" customFormat="1" ht="12.75">
      <c r="A296" s="316"/>
      <c r="B296" s="319"/>
      <c r="C296" s="313"/>
      <c r="D296" s="8" t="s">
        <v>23</v>
      </c>
      <c r="E296" s="118">
        <f t="shared" si="24"/>
        <v>0</v>
      </c>
      <c r="F296" s="40"/>
      <c r="G296" s="40"/>
      <c r="H296" s="253"/>
      <c r="I296" s="242"/>
      <c r="J296" s="242"/>
      <c r="K296" s="242"/>
      <c r="L296" s="40">
        <v>0</v>
      </c>
      <c r="M296" s="226">
        <v>0</v>
      </c>
      <c r="N296" s="226"/>
      <c r="O296" s="226"/>
      <c r="P296" s="53"/>
    </row>
    <row r="297" spans="1:16" s="29" customFormat="1" ht="12.75">
      <c r="A297" s="316"/>
      <c r="B297" s="319"/>
      <c r="C297" s="313"/>
      <c r="D297" s="8" t="s">
        <v>24</v>
      </c>
      <c r="E297" s="118">
        <f t="shared" si="24"/>
        <v>400</v>
      </c>
      <c r="F297" s="219"/>
      <c r="G297" s="219"/>
      <c r="H297" s="253"/>
      <c r="I297" s="245"/>
      <c r="J297" s="245"/>
      <c r="K297" s="245"/>
      <c r="L297" s="40">
        <v>0</v>
      </c>
      <c r="M297" s="227">
        <v>400</v>
      </c>
      <c r="N297" s="227"/>
      <c r="O297" s="227"/>
      <c r="P297" s="54"/>
    </row>
    <row r="298" spans="1:16" s="29" customFormat="1" ht="13.5" thickBot="1">
      <c r="A298" s="317"/>
      <c r="B298" s="320"/>
      <c r="C298" s="314"/>
      <c r="D298" s="10" t="s">
        <v>8</v>
      </c>
      <c r="E298" s="160">
        <f t="shared" si="24"/>
        <v>0</v>
      </c>
      <c r="F298" s="222"/>
      <c r="G298" s="222"/>
      <c r="H298" s="303"/>
      <c r="I298" s="248"/>
      <c r="J298" s="248"/>
      <c r="K298" s="248"/>
      <c r="L298" s="40">
        <v>0</v>
      </c>
      <c r="M298" s="260">
        <v>0</v>
      </c>
      <c r="N298" s="260"/>
      <c r="O298" s="260"/>
      <c r="P298" s="55"/>
    </row>
    <row r="299" spans="1:16" s="29" customFormat="1" ht="12.75">
      <c r="A299" s="315">
        <v>37</v>
      </c>
      <c r="B299" s="318" t="s">
        <v>55</v>
      </c>
      <c r="C299" s="312" t="s">
        <v>80</v>
      </c>
      <c r="D299" s="34" t="s">
        <v>12</v>
      </c>
      <c r="E299" s="157">
        <f>SUM(F299:M299)</f>
        <v>650.7</v>
      </c>
      <c r="F299" s="35">
        <v>150.7</v>
      </c>
      <c r="G299" s="35"/>
      <c r="H299" s="239"/>
      <c r="I299" s="251"/>
      <c r="J299" s="239"/>
      <c r="K299" s="239"/>
      <c r="L299" s="35">
        <v>100</v>
      </c>
      <c r="M299" s="259">
        <v>400</v>
      </c>
      <c r="N299" s="216"/>
      <c r="O299" s="216"/>
      <c r="P299" s="28"/>
    </row>
    <row r="300" spans="1:16" s="29" customFormat="1" ht="12.75">
      <c r="A300" s="316"/>
      <c r="B300" s="319"/>
      <c r="C300" s="313"/>
      <c r="D300" s="8" t="s">
        <v>2</v>
      </c>
      <c r="E300" s="118">
        <f>SUM(F300:M300)</f>
        <v>100.7</v>
      </c>
      <c r="F300" s="40">
        <v>0.7</v>
      </c>
      <c r="G300" s="40"/>
      <c r="H300" s="242"/>
      <c r="I300" s="253"/>
      <c r="J300" s="242"/>
      <c r="K300" s="242"/>
      <c r="L300" s="40">
        <v>20</v>
      </c>
      <c r="M300" s="226">
        <v>80</v>
      </c>
      <c r="N300" s="218"/>
      <c r="O300" s="218"/>
      <c r="P300" s="30"/>
    </row>
    <row r="301" spans="1:16" s="29" customFormat="1" ht="12.75">
      <c r="A301" s="316"/>
      <c r="B301" s="319"/>
      <c r="C301" s="313"/>
      <c r="D301" s="8" t="s">
        <v>9</v>
      </c>
      <c r="E301" s="118">
        <f>SUM(F301:M301)</f>
        <v>400</v>
      </c>
      <c r="F301" s="40">
        <v>0</v>
      </c>
      <c r="G301" s="40"/>
      <c r="H301" s="242"/>
      <c r="I301" s="253"/>
      <c r="J301" s="242"/>
      <c r="K301" s="242"/>
      <c r="L301" s="40">
        <v>80</v>
      </c>
      <c r="M301" s="226">
        <v>320</v>
      </c>
      <c r="N301" s="218"/>
      <c r="O301" s="218"/>
      <c r="P301" s="30"/>
    </row>
    <row r="302" spans="1:16" s="29" customFormat="1" ht="12.75">
      <c r="A302" s="316"/>
      <c r="B302" s="319"/>
      <c r="C302" s="313"/>
      <c r="D302" s="8" t="s">
        <v>23</v>
      </c>
      <c r="E302" s="118">
        <f>SUM(F302:M302)</f>
        <v>150</v>
      </c>
      <c r="F302" s="40">
        <v>150</v>
      </c>
      <c r="G302" s="40"/>
      <c r="H302" s="242"/>
      <c r="I302" s="253"/>
      <c r="J302" s="242"/>
      <c r="K302" s="242"/>
      <c r="L302" s="40">
        <v>0</v>
      </c>
      <c r="M302" s="226">
        <v>0</v>
      </c>
      <c r="N302" s="218"/>
      <c r="O302" s="218"/>
      <c r="P302" s="30"/>
    </row>
    <row r="303" spans="1:16" s="29" customFormat="1" ht="12.75">
      <c r="A303" s="316"/>
      <c r="B303" s="319"/>
      <c r="C303" s="313"/>
      <c r="D303" s="8" t="s">
        <v>24</v>
      </c>
      <c r="E303" s="118">
        <f>SUM(F303:M303)</f>
        <v>0</v>
      </c>
      <c r="F303" s="219">
        <v>0</v>
      </c>
      <c r="G303" s="219"/>
      <c r="H303" s="245"/>
      <c r="I303" s="255"/>
      <c r="J303" s="245"/>
      <c r="K303" s="245"/>
      <c r="L303" s="219">
        <v>0</v>
      </c>
      <c r="M303" s="227">
        <v>0</v>
      </c>
      <c r="N303" s="221"/>
      <c r="O303" s="221"/>
      <c r="P303" s="31"/>
    </row>
    <row r="304" spans="1:16" s="29" customFormat="1" ht="13.5" thickBot="1">
      <c r="A304" s="317"/>
      <c r="B304" s="320"/>
      <c r="C304" s="314"/>
      <c r="D304" s="10" t="s">
        <v>8</v>
      </c>
      <c r="E304" s="160">
        <f>SUM(F304:L304)</f>
        <v>0</v>
      </c>
      <c r="F304" s="222">
        <v>0</v>
      </c>
      <c r="G304" s="222"/>
      <c r="H304" s="248"/>
      <c r="I304" s="257"/>
      <c r="J304" s="248"/>
      <c r="K304" s="248"/>
      <c r="L304" s="222">
        <v>0</v>
      </c>
      <c r="M304" s="260">
        <v>0</v>
      </c>
      <c r="N304" s="224"/>
      <c r="O304" s="224"/>
      <c r="P304" s="32"/>
    </row>
    <row r="305" spans="1:16" s="29" customFormat="1" ht="12.75">
      <c r="A305" s="315">
        <v>38</v>
      </c>
      <c r="B305" s="318" t="s">
        <v>15</v>
      </c>
      <c r="C305" s="312">
        <v>2012</v>
      </c>
      <c r="D305" s="34" t="s">
        <v>12</v>
      </c>
      <c r="E305" s="157">
        <f aca="true" t="shared" si="25" ref="E305:E327">SUM(F305:L305)</f>
        <v>150</v>
      </c>
      <c r="F305" s="35"/>
      <c r="G305" s="35"/>
      <c r="H305" s="239"/>
      <c r="I305" s="239"/>
      <c r="J305" s="239"/>
      <c r="K305" s="239">
        <v>150</v>
      </c>
      <c r="L305" s="35"/>
      <c r="M305" s="259"/>
      <c r="N305" s="216"/>
      <c r="O305" s="216"/>
      <c r="P305" s="28"/>
    </row>
    <row r="306" spans="1:16" s="33" customFormat="1" ht="12.75">
      <c r="A306" s="316"/>
      <c r="B306" s="319"/>
      <c r="C306" s="313"/>
      <c r="D306" s="8" t="s">
        <v>2</v>
      </c>
      <c r="E306" s="118">
        <f t="shared" si="25"/>
        <v>10</v>
      </c>
      <c r="F306" s="40"/>
      <c r="G306" s="40"/>
      <c r="H306" s="242"/>
      <c r="I306" s="242"/>
      <c r="J306" s="242"/>
      <c r="K306" s="242">
        <v>10</v>
      </c>
      <c r="L306" s="40"/>
      <c r="M306" s="226"/>
      <c r="N306" s="218"/>
      <c r="O306" s="218"/>
      <c r="P306" s="30"/>
    </row>
    <row r="307" spans="1:16" s="33" customFormat="1" ht="12.75">
      <c r="A307" s="316"/>
      <c r="B307" s="319"/>
      <c r="C307" s="313"/>
      <c r="D307" s="8" t="s">
        <v>9</v>
      </c>
      <c r="E307" s="118">
        <f t="shared" si="25"/>
        <v>140</v>
      </c>
      <c r="F307" s="40"/>
      <c r="G307" s="40"/>
      <c r="H307" s="242"/>
      <c r="I307" s="242"/>
      <c r="J307" s="242"/>
      <c r="K307" s="242">
        <v>140</v>
      </c>
      <c r="L307" s="40"/>
      <c r="M307" s="226"/>
      <c r="N307" s="218"/>
      <c r="O307" s="218"/>
      <c r="P307" s="30"/>
    </row>
    <row r="308" spans="1:16" s="33" customFormat="1" ht="12.75">
      <c r="A308" s="316"/>
      <c r="B308" s="319"/>
      <c r="C308" s="313"/>
      <c r="D308" s="8" t="s">
        <v>23</v>
      </c>
      <c r="E308" s="118">
        <f t="shared" si="25"/>
        <v>0</v>
      </c>
      <c r="F308" s="40"/>
      <c r="G308" s="40"/>
      <c r="H308" s="242"/>
      <c r="I308" s="242"/>
      <c r="J308" s="242"/>
      <c r="K308" s="242">
        <v>0</v>
      </c>
      <c r="L308" s="40"/>
      <c r="M308" s="226"/>
      <c r="N308" s="218"/>
      <c r="O308" s="218"/>
      <c r="P308" s="30"/>
    </row>
    <row r="309" spans="1:16" s="33" customFormat="1" ht="12.75">
      <c r="A309" s="316"/>
      <c r="B309" s="319"/>
      <c r="C309" s="313"/>
      <c r="D309" s="8" t="s">
        <v>24</v>
      </c>
      <c r="E309" s="118">
        <f t="shared" si="25"/>
        <v>0</v>
      </c>
      <c r="F309" s="219"/>
      <c r="G309" s="219"/>
      <c r="H309" s="245"/>
      <c r="I309" s="245"/>
      <c r="J309" s="245"/>
      <c r="K309" s="245">
        <v>0</v>
      </c>
      <c r="L309" s="219"/>
      <c r="M309" s="227"/>
      <c r="N309" s="221"/>
      <c r="O309" s="221"/>
      <c r="P309" s="31"/>
    </row>
    <row r="310" spans="1:16" s="33" customFormat="1" ht="13.5" thickBot="1">
      <c r="A310" s="317"/>
      <c r="B310" s="320"/>
      <c r="C310" s="314"/>
      <c r="D310" s="10" t="s">
        <v>8</v>
      </c>
      <c r="E310" s="160">
        <f t="shared" si="25"/>
        <v>0</v>
      </c>
      <c r="F310" s="222"/>
      <c r="G310" s="222"/>
      <c r="H310" s="248"/>
      <c r="I310" s="248"/>
      <c r="J310" s="248"/>
      <c r="K310" s="248">
        <v>0</v>
      </c>
      <c r="L310" s="222"/>
      <c r="M310" s="260"/>
      <c r="N310" s="224"/>
      <c r="O310" s="224"/>
      <c r="P310" s="32"/>
    </row>
    <row r="311" spans="1:16" s="33" customFormat="1" ht="12.75" hidden="1">
      <c r="A311" s="81"/>
      <c r="B311" s="45"/>
      <c r="C311" s="278"/>
      <c r="D311" s="279"/>
      <c r="E311" s="161"/>
      <c r="F311" s="281"/>
      <c r="G311" s="281"/>
      <c r="H311" s="229"/>
      <c r="I311" s="229"/>
      <c r="J311" s="229"/>
      <c r="K311" s="229"/>
      <c r="L311" s="281"/>
      <c r="M311" s="281"/>
      <c r="N311" s="284"/>
      <c r="O311" s="284"/>
      <c r="P311" s="287"/>
    </row>
    <row r="312" spans="1:16" s="33" customFormat="1" ht="12.75" hidden="1">
      <c r="A312" s="81"/>
      <c r="B312" s="45"/>
      <c r="C312" s="278"/>
      <c r="D312" s="279"/>
      <c r="E312" s="161"/>
      <c r="F312" s="281"/>
      <c r="G312" s="281"/>
      <c r="H312" s="229"/>
      <c r="I312" s="229"/>
      <c r="J312" s="229"/>
      <c r="K312" s="229"/>
      <c r="L312" s="281"/>
      <c r="M312" s="281"/>
      <c r="N312" s="284"/>
      <c r="O312" s="284"/>
      <c r="P312" s="287"/>
    </row>
    <row r="313" spans="1:16" s="33" customFormat="1" ht="12.75" hidden="1">
      <c r="A313" s="81"/>
      <c r="B313" s="45"/>
      <c r="C313" s="278"/>
      <c r="D313" s="279"/>
      <c r="E313" s="161"/>
      <c r="F313" s="281"/>
      <c r="G313" s="281"/>
      <c r="H313" s="229"/>
      <c r="I313" s="229"/>
      <c r="J313" s="229"/>
      <c r="K313" s="229"/>
      <c r="L313" s="281"/>
      <c r="M313" s="281"/>
      <c r="N313" s="284"/>
      <c r="O313" s="284"/>
      <c r="P313" s="287"/>
    </row>
    <row r="314" spans="1:16" s="33" customFormat="1" ht="12.75" hidden="1">
      <c r="A314" s="81"/>
      <c r="B314" s="45"/>
      <c r="C314" s="278"/>
      <c r="D314" s="279"/>
      <c r="E314" s="161"/>
      <c r="F314" s="281"/>
      <c r="G314" s="281"/>
      <c r="H314" s="229"/>
      <c r="I314" s="229"/>
      <c r="J314" s="229"/>
      <c r="K314" s="229"/>
      <c r="L314" s="281"/>
      <c r="M314" s="281"/>
      <c r="N314" s="284"/>
      <c r="O314" s="284"/>
      <c r="P314" s="287"/>
    </row>
    <row r="315" spans="1:16" s="33" customFormat="1" ht="13.5" hidden="1" thickBot="1">
      <c r="A315" s="81"/>
      <c r="B315" s="45"/>
      <c r="C315" s="278"/>
      <c r="D315" s="279"/>
      <c r="E315" s="161"/>
      <c r="F315" s="281"/>
      <c r="G315" s="281"/>
      <c r="H315" s="229"/>
      <c r="I315" s="229"/>
      <c r="J315" s="229"/>
      <c r="K315" s="229"/>
      <c r="L315" s="281"/>
      <c r="M315" s="281"/>
      <c r="N315" s="284"/>
      <c r="O315" s="284"/>
      <c r="P315" s="287"/>
    </row>
    <row r="316" spans="1:16" s="29" customFormat="1" ht="12.75">
      <c r="A316" s="315">
        <v>39</v>
      </c>
      <c r="B316" s="318" t="s">
        <v>16</v>
      </c>
      <c r="C316" s="312">
        <v>2011</v>
      </c>
      <c r="D316" s="34" t="s">
        <v>12</v>
      </c>
      <c r="E316" s="157">
        <f t="shared" si="25"/>
        <v>120</v>
      </c>
      <c r="F316" s="35"/>
      <c r="G316" s="35"/>
      <c r="H316" s="239"/>
      <c r="I316" s="239"/>
      <c r="J316" s="239">
        <v>120</v>
      </c>
      <c r="K316" s="251"/>
      <c r="L316" s="215"/>
      <c r="M316" s="216"/>
      <c r="N316" s="216"/>
      <c r="O316" s="216"/>
      <c r="P316" s="28"/>
    </row>
    <row r="317" spans="1:16" s="29" customFormat="1" ht="12.75">
      <c r="A317" s="316"/>
      <c r="B317" s="319"/>
      <c r="C317" s="313"/>
      <c r="D317" s="8" t="s">
        <v>2</v>
      </c>
      <c r="E317" s="118">
        <f t="shared" si="25"/>
        <v>6</v>
      </c>
      <c r="F317" s="40"/>
      <c r="G317" s="40"/>
      <c r="H317" s="242"/>
      <c r="I317" s="242"/>
      <c r="J317" s="242">
        <v>6</v>
      </c>
      <c r="K317" s="253"/>
      <c r="L317" s="217"/>
      <c r="M317" s="218"/>
      <c r="N317" s="218"/>
      <c r="O317" s="218"/>
      <c r="P317" s="30"/>
    </row>
    <row r="318" spans="1:16" s="29" customFormat="1" ht="12.75">
      <c r="A318" s="316"/>
      <c r="B318" s="319"/>
      <c r="C318" s="313"/>
      <c r="D318" s="8" t="s">
        <v>9</v>
      </c>
      <c r="E318" s="118">
        <f t="shared" si="25"/>
        <v>114</v>
      </c>
      <c r="F318" s="40"/>
      <c r="G318" s="40"/>
      <c r="H318" s="242"/>
      <c r="I318" s="242"/>
      <c r="J318" s="242">
        <v>114</v>
      </c>
      <c r="K318" s="253"/>
      <c r="L318" s="217"/>
      <c r="M318" s="218"/>
      <c r="N318" s="218"/>
      <c r="O318" s="218"/>
      <c r="P318" s="30"/>
    </row>
    <row r="319" spans="1:16" s="29" customFormat="1" ht="12.75">
      <c r="A319" s="316"/>
      <c r="B319" s="319"/>
      <c r="C319" s="313"/>
      <c r="D319" s="8" t="s">
        <v>23</v>
      </c>
      <c r="E319" s="118">
        <f t="shared" si="25"/>
        <v>0</v>
      </c>
      <c r="F319" s="40"/>
      <c r="G319" s="40"/>
      <c r="H319" s="242"/>
      <c r="I319" s="242"/>
      <c r="J319" s="242">
        <v>0</v>
      </c>
      <c r="K319" s="253"/>
      <c r="L319" s="217"/>
      <c r="M319" s="218"/>
      <c r="N319" s="218"/>
      <c r="O319" s="218"/>
      <c r="P319" s="30"/>
    </row>
    <row r="320" spans="1:16" s="29" customFormat="1" ht="12.75">
      <c r="A320" s="316"/>
      <c r="B320" s="319"/>
      <c r="C320" s="313"/>
      <c r="D320" s="8" t="s">
        <v>24</v>
      </c>
      <c r="E320" s="118">
        <f t="shared" si="25"/>
        <v>0</v>
      </c>
      <c r="F320" s="219"/>
      <c r="G320" s="219"/>
      <c r="H320" s="245"/>
      <c r="I320" s="245"/>
      <c r="J320" s="242">
        <v>0</v>
      </c>
      <c r="K320" s="255"/>
      <c r="L320" s="220"/>
      <c r="M320" s="221"/>
      <c r="N320" s="221"/>
      <c r="O320" s="221"/>
      <c r="P320" s="31"/>
    </row>
    <row r="321" spans="1:16" s="29" customFormat="1" ht="13.5" thickBot="1">
      <c r="A321" s="317"/>
      <c r="B321" s="320"/>
      <c r="C321" s="314"/>
      <c r="D321" s="10" t="s">
        <v>8</v>
      </c>
      <c r="E321" s="160">
        <f t="shared" si="25"/>
        <v>0</v>
      </c>
      <c r="F321" s="222"/>
      <c r="G321" s="222"/>
      <c r="H321" s="248"/>
      <c r="I321" s="248"/>
      <c r="J321" s="248">
        <v>0</v>
      </c>
      <c r="K321" s="257"/>
      <c r="L321" s="223"/>
      <c r="M321" s="224"/>
      <c r="N321" s="224"/>
      <c r="O321" s="224"/>
      <c r="P321" s="32"/>
    </row>
    <row r="322" spans="1:16" s="29" customFormat="1" ht="12.75">
      <c r="A322" s="315">
        <v>40</v>
      </c>
      <c r="B322" s="318" t="s">
        <v>93</v>
      </c>
      <c r="C322" s="312">
        <v>2010</v>
      </c>
      <c r="D322" s="34" t="s">
        <v>12</v>
      </c>
      <c r="E322" s="157">
        <v>53</v>
      </c>
      <c r="F322" s="35"/>
      <c r="G322" s="35"/>
      <c r="H322" s="239"/>
      <c r="I322" s="239">
        <v>53</v>
      </c>
      <c r="J322" s="251"/>
      <c r="K322" s="251"/>
      <c r="L322" s="215"/>
      <c r="M322" s="216"/>
      <c r="N322" s="216"/>
      <c r="O322" s="216"/>
      <c r="P322" s="100"/>
    </row>
    <row r="323" spans="1:16" s="29" customFormat="1" ht="12.75">
      <c r="A323" s="316"/>
      <c r="B323" s="319"/>
      <c r="C323" s="313"/>
      <c r="D323" s="8" t="s">
        <v>2</v>
      </c>
      <c r="E323" s="87">
        <v>5</v>
      </c>
      <c r="F323" s="40"/>
      <c r="G323" s="40"/>
      <c r="H323" s="242"/>
      <c r="I323" s="242">
        <v>5</v>
      </c>
      <c r="J323" s="253"/>
      <c r="K323" s="253"/>
      <c r="L323" s="217"/>
      <c r="M323" s="218"/>
      <c r="N323" s="218"/>
      <c r="O323" s="218"/>
      <c r="P323" s="101"/>
    </row>
    <row r="324" spans="1:16" s="29" customFormat="1" ht="12.75">
      <c r="A324" s="316"/>
      <c r="B324" s="319"/>
      <c r="C324" s="313"/>
      <c r="D324" s="8" t="s">
        <v>9</v>
      </c>
      <c r="E324" s="87">
        <f t="shared" si="25"/>
        <v>0</v>
      </c>
      <c r="F324" s="40"/>
      <c r="G324" s="40"/>
      <c r="H324" s="242"/>
      <c r="I324" s="242">
        <v>0</v>
      </c>
      <c r="J324" s="253"/>
      <c r="K324" s="253"/>
      <c r="L324" s="217"/>
      <c r="M324" s="218"/>
      <c r="N324" s="218"/>
      <c r="O324" s="218"/>
      <c r="P324" s="101"/>
    </row>
    <row r="325" spans="1:16" s="29" customFormat="1" ht="12.75">
      <c r="A325" s="316"/>
      <c r="B325" s="319"/>
      <c r="C325" s="313"/>
      <c r="D325" s="8" t="s">
        <v>23</v>
      </c>
      <c r="E325" s="87">
        <v>48</v>
      </c>
      <c r="F325" s="40"/>
      <c r="G325" s="40"/>
      <c r="H325" s="242"/>
      <c r="I325" s="242">
        <v>48</v>
      </c>
      <c r="J325" s="253"/>
      <c r="K325" s="253"/>
      <c r="L325" s="217"/>
      <c r="M325" s="218"/>
      <c r="N325" s="218"/>
      <c r="O325" s="218"/>
      <c r="P325" s="101"/>
    </row>
    <row r="326" spans="1:16" s="29" customFormat="1" ht="12.75">
      <c r="A326" s="316"/>
      <c r="B326" s="319"/>
      <c r="C326" s="313"/>
      <c r="D326" s="8" t="s">
        <v>24</v>
      </c>
      <c r="E326" s="87">
        <f t="shared" si="25"/>
        <v>0</v>
      </c>
      <c r="F326" s="40"/>
      <c r="G326" s="40"/>
      <c r="H326" s="242"/>
      <c r="I326" s="242">
        <v>0</v>
      </c>
      <c r="J326" s="253"/>
      <c r="K326" s="253"/>
      <c r="L326" s="217"/>
      <c r="M326" s="218"/>
      <c r="N326" s="218"/>
      <c r="O326" s="218"/>
      <c r="P326" s="101"/>
    </row>
    <row r="327" spans="1:16" s="29" customFormat="1" ht="13.5" thickBot="1">
      <c r="A327" s="317"/>
      <c r="B327" s="320"/>
      <c r="C327" s="314"/>
      <c r="D327" s="10" t="s">
        <v>8</v>
      </c>
      <c r="E327" s="160">
        <f t="shared" si="25"/>
        <v>0</v>
      </c>
      <c r="F327" s="222"/>
      <c r="G327" s="222"/>
      <c r="H327" s="248"/>
      <c r="I327" s="248">
        <v>0</v>
      </c>
      <c r="J327" s="257"/>
      <c r="K327" s="257"/>
      <c r="L327" s="223"/>
      <c r="M327" s="224"/>
      <c r="N327" s="224"/>
      <c r="O327" s="224"/>
      <c r="P327" s="103"/>
    </row>
    <row r="328" spans="1:16" s="29" customFormat="1" ht="12.75">
      <c r="A328" s="81"/>
      <c r="B328" s="45"/>
      <c r="C328" s="46"/>
      <c r="D328" s="22"/>
      <c r="E328" s="161"/>
      <c r="F328" s="229"/>
      <c r="G328" s="229"/>
      <c r="H328" s="229"/>
      <c r="I328" s="229"/>
      <c r="J328" s="238"/>
      <c r="K328" s="238"/>
      <c r="L328" s="238"/>
      <c r="M328" s="238"/>
      <c r="N328" s="238"/>
      <c r="O328" s="238"/>
      <c r="P328" s="109"/>
    </row>
    <row r="329" spans="1:16" s="29" customFormat="1" ht="12.75">
      <c r="A329" s="81"/>
      <c r="B329" s="45"/>
      <c r="C329" s="46"/>
      <c r="D329" s="22"/>
      <c r="E329" s="161"/>
      <c r="F329" s="229"/>
      <c r="G329" s="229"/>
      <c r="H329" s="229"/>
      <c r="I329" s="229"/>
      <c r="J329" s="238"/>
      <c r="K329" s="238"/>
      <c r="L329" s="238"/>
      <c r="M329" s="238"/>
      <c r="N329" s="238"/>
      <c r="O329" s="238"/>
      <c r="P329" s="109"/>
    </row>
    <row r="330" spans="1:16" s="29" customFormat="1" ht="12.75">
      <c r="A330" s="81"/>
      <c r="B330" s="45"/>
      <c r="C330" s="46"/>
      <c r="D330" s="22"/>
      <c r="E330" s="161"/>
      <c r="F330" s="229"/>
      <c r="G330" s="229"/>
      <c r="H330" s="229"/>
      <c r="I330" s="229"/>
      <c r="J330" s="238"/>
      <c r="K330" s="238"/>
      <c r="L330" s="238"/>
      <c r="M330" s="238"/>
      <c r="N330" s="238"/>
      <c r="O330" s="238"/>
      <c r="P330" s="109"/>
    </row>
    <row r="331" spans="1:16" s="29" customFormat="1" ht="12.75">
      <c r="A331" s="81"/>
      <c r="B331" s="45"/>
      <c r="C331" s="46"/>
      <c r="D331" s="22"/>
      <c r="E331" s="161"/>
      <c r="F331" s="229"/>
      <c r="G331" s="229"/>
      <c r="H331" s="229"/>
      <c r="I331" s="229"/>
      <c r="J331" s="238"/>
      <c r="K331" s="238"/>
      <c r="L331" s="238"/>
      <c r="M331" s="238"/>
      <c r="N331" s="238"/>
      <c r="O331" s="238"/>
      <c r="P331" s="109"/>
    </row>
    <row r="332" spans="1:16" s="29" customFormat="1" ht="13.5" thickBot="1">
      <c r="A332" s="81"/>
      <c r="B332" s="45"/>
      <c r="C332" s="46"/>
      <c r="D332" s="22"/>
      <c r="E332" s="161"/>
      <c r="F332" s="229"/>
      <c r="G332" s="229"/>
      <c r="H332" s="229"/>
      <c r="I332" s="229"/>
      <c r="J332" s="238"/>
      <c r="K332" s="238"/>
      <c r="L332" s="238"/>
      <c r="M332" s="238"/>
      <c r="N332" s="238"/>
      <c r="O332" s="238"/>
      <c r="P332" s="109"/>
    </row>
    <row r="333" spans="1:16" s="29" customFormat="1" ht="12.75">
      <c r="A333" s="315">
        <v>41</v>
      </c>
      <c r="B333" s="318" t="s">
        <v>17</v>
      </c>
      <c r="C333" s="312">
        <v>2011</v>
      </c>
      <c r="D333" s="34" t="s">
        <v>12</v>
      </c>
      <c r="E333" s="157">
        <f aca="true" t="shared" si="26" ref="E333:E338">SUM(F333:L333)</f>
        <v>150</v>
      </c>
      <c r="F333" s="35"/>
      <c r="G333" s="35"/>
      <c r="H333" s="239"/>
      <c r="I333" s="239"/>
      <c r="J333" s="239">
        <v>150</v>
      </c>
      <c r="K333" s="251"/>
      <c r="L333" s="215"/>
      <c r="M333" s="216"/>
      <c r="N333" s="216"/>
      <c r="O333" s="216"/>
      <c r="P333" s="28"/>
    </row>
    <row r="334" spans="1:16" s="29" customFormat="1" ht="12.75">
      <c r="A334" s="316"/>
      <c r="B334" s="319"/>
      <c r="C334" s="313"/>
      <c r="D334" s="8" t="s">
        <v>2</v>
      </c>
      <c r="E334" s="118">
        <f t="shared" si="26"/>
        <v>8</v>
      </c>
      <c r="F334" s="40"/>
      <c r="G334" s="40"/>
      <c r="H334" s="242"/>
      <c r="I334" s="242"/>
      <c r="J334" s="242">
        <v>8</v>
      </c>
      <c r="K334" s="253"/>
      <c r="L334" s="217"/>
      <c r="M334" s="218"/>
      <c r="N334" s="218"/>
      <c r="O334" s="218"/>
      <c r="P334" s="30"/>
    </row>
    <row r="335" spans="1:16" s="29" customFormat="1" ht="12.75">
      <c r="A335" s="316"/>
      <c r="B335" s="319"/>
      <c r="C335" s="313"/>
      <c r="D335" s="8" t="s">
        <v>9</v>
      </c>
      <c r="E335" s="118">
        <f t="shared" si="26"/>
        <v>142</v>
      </c>
      <c r="F335" s="40"/>
      <c r="G335" s="40"/>
      <c r="H335" s="242"/>
      <c r="I335" s="242"/>
      <c r="J335" s="242">
        <v>142</v>
      </c>
      <c r="K335" s="253"/>
      <c r="L335" s="217"/>
      <c r="M335" s="218"/>
      <c r="N335" s="218"/>
      <c r="O335" s="218"/>
      <c r="P335" s="30"/>
    </row>
    <row r="336" spans="1:16" s="29" customFormat="1" ht="12.75">
      <c r="A336" s="316"/>
      <c r="B336" s="319"/>
      <c r="C336" s="313"/>
      <c r="D336" s="8" t="s">
        <v>23</v>
      </c>
      <c r="E336" s="118">
        <f t="shared" si="26"/>
        <v>0</v>
      </c>
      <c r="F336" s="40"/>
      <c r="G336" s="40"/>
      <c r="H336" s="242"/>
      <c r="I336" s="242"/>
      <c r="J336" s="242">
        <v>0</v>
      </c>
      <c r="K336" s="253"/>
      <c r="L336" s="217"/>
      <c r="M336" s="218"/>
      <c r="N336" s="218"/>
      <c r="O336" s="218"/>
      <c r="P336" s="30"/>
    </row>
    <row r="337" spans="1:16" s="29" customFormat="1" ht="12.75">
      <c r="A337" s="316"/>
      <c r="B337" s="319"/>
      <c r="C337" s="313"/>
      <c r="D337" s="8" t="s">
        <v>24</v>
      </c>
      <c r="E337" s="118">
        <f t="shared" si="26"/>
        <v>0</v>
      </c>
      <c r="F337" s="219"/>
      <c r="G337" s="219"/>
      <c r="H337" s="245"/>
      <c r="I337" s="245"/>
      <c r="J337" s="242">
        <v>0</v>
      </c>
      <c r="K337" s="255"/>
      <c r="L337" s="220"/>
      <c r="M337" s="221"/>
      <c r="N337" s="221"/>
      <c r="O337" s="221"/>
      <c r="P337" s="31"/>
    </row>
    <row r="338" spans="1:16" s="29" customFormat="1" ht="13.5" thickBot="1">
      <c r="A338" s="317"/>
      <c r="B338" s="320"/>
      <c r="C338" s="314"/>
      <c r="D338" s="10" t="s">
        <v>8</v>
      </c>
      <c r="E338" s="160">
        <f t="shared" si="26"/>
        <v>0</v>
      </c>
      <c r="F338" s="222"/>
      <c r="G338" s="222"/>
      <c r="H338" s="248"/>
      <c r="I338" s="248"/>
      <c r="J338" s="248">
        <v>0</v>
      </c>
      <c r="K338" s="257"/>
      <c r="L338" s="223"/>
      <c r="M338" s="224"/>
      <c r="N338" s="224"/>
      <c r="O338" s="224"/>
      <c r="P338" s="32"/>
    </row>
    <row r="339" spans="1:15" s="33" customFormat="1" ht="12.75" hidden="1">
      <c r="A339" s="81"/>
      <c r="B339" s="45"/>
      <c r="C339" s="46"/>
      <c r="D339" s="22"/>
      <c r="E339" s="161"/>
      <c r="F339" s="229"/>
      <c r="G339" s="229"/>
      <c r="H339" s="229"/>
      <c r="I339" s="229"/>
      <c r="J339" s="229"/>
      <c r="K339" s="238"/>
      <c r="L339" s="238"/>
      <c r="M339" s="238"/>
      <c r="N339" s="238"/>
      <c r="O339" s="238"/>
    </row>
    <row r="340" spans="1:15" s="33" customFormat="1" ht="12.75" hidden="1">
      <c r="A340" s="81"/>
      <c r="B340" s="45"/>
      <c r="C340" s="46"/>
      <c r="D340" s="22"/>
      <c r="E340" s="161"/>
      <c r="F340" s="229"/>
      <c r="G340" s="229"/>
      <c r="H340" s="229"/>
      <c r="I340" s="229"/>
      <c r="J340" s="229"/>
      <c r="K340" s="238"/>
      <c r="L340" s="238"/>
      <c r="M340" s="238"/>
      <c r="N340" s="238"/>
      <c r="O340" s="238"/>
    </row>
    <row r="341" spans="1:15" s="33" customFormat="1" ht="12.75" hidden="1">
      <c r="A341" s="81"/>
      <c r="B341" s="45"/>
      <c r="C341" s="46"/>
      <c r="D341" s="22"/>
      <c r="E341" s="161"/>
      <c r="F341" s="229"/>
      <c r="G341" s="229"/>
      <c r="H341" s="229"/>
      <c r="I341" s="229"/>
      <c r="J341" s="229"/>
      <c r="K341" s="238"/>
      <c r="L341" s="238"/>
      <c r="M341" s="238"/>
      <c r="N341" s="238"/>
      <c r="O341" s="238"/>
    </row>
    <row r="342" spans="1:15" s="33" customFormat="1" ht="12.75" hidden="1">
      <c r="A342" s="81"/>
      <c r="B342" s="45"/>
      <c r="C342" s="46"/>
      <c r="D342" s="22"/>
      <c r="E342" s="161"/>
      <c r="F342" s="229"/>
      <c r="G342" s="229"/>
      <c r="H342" s="229"/>
      <c r="I342" s="229"/>
      <c r="J342" s="229"/>
      <c r="K342" s="238"/>
      <c r="L342" s="238"/>
      <c r="M342" s="238"/>
      <c r="N342" s="238"/>
      <c r="O342" s="238"/>
    </row>
    <row r="343" spans="1:15" s="33" customFormat="1" ht="13.5" hidden="1" thickBot="1">
      <c r="A343" s="81"/>
      <c r="B343" s="45"/>
      <c r="C343" s="46"/>
      <c r="D343" s="22"/>
      <c r="E343" s="161"/>
      <c r="F343" s="229"/>
      <c r="G343" s="229"/>
      <c r="H343" s="229"/>
      <c r="I343" s="229"/>
      <c r="J343" s="229"/>
      <c r="K343" s="238"/>
      <c r="L343" s="238"/>
      <c r="M343" s="238"/>
      <c r="N343" s="238"/>
      <c r="O343" s="238"/>
    </row>
    <row r="344" spans="1:16" s="109" customFormat="1" ht="12.75">
      <c r="A344" s="315">
        <v>42</v>
      </c>
      <c r="B344" s="318" t="s">
        <v>61</v>
      </c>
      <c r="C344" s="312" t="s">
        <v>43</v>
      </c>
      <c r="D344" s="34" t="s">
        <v>12</v>
      </c>
      <c r="E344" s="157">
        <f aca="true" t="shared" si="27" ref="E344:E349">SUM(F344:L344)</f>
        <v>1496.8999999999999</v>
      </c>
      <c r="F344" s="35">
        <v>725.3</v>
      </c>
      <c r="G344" s="35">
        <v>362.4</v>
      </c>
      <c r="H344" s="239">
        <v>409.2</v>
      </c>
      <c r="I344" s="251"/>
      <c r="J344" s="251"/>
      <c r="K344" s="251"/>
      <c r="L344" s="215"/>
      <c r="M344" s="216"/>
      <c r="N344" s="216"/>
      <c r="O344" s="216"/>
      <c r="P344" s="100"/>
    </row>
    <row r="345" spans="1:16" s="109" customFormat="1" ht="12.75">
      <c r="A345" s="316"/>
      <c r="B345" s="319"/>
      <c r="C345" s="313"/>
      <c r="D345" s="8" t="s">
        <v>2</v>
      </c>
      <c r="E345" s="87">
        <f t="shared" si="27"/>
        <v>83.6</v>
      </c>
      <c r="F345" s="40">
        <v>11.5</v>
      </c>
      <c r="G345" s="40">
        <v>55.8</v>
      </c>
      <c r="H345" s="242">
        <v>16.3</v>
      </c>
      <c r="I345" s="253"/>
      <c r="J345" s="253"/>
      <c r="K345" s="253"/>
      <c r="L345" s="217"/>
      <c r="M345" s="218"/>
      <c r="N345" s="218"/>
      <c r="O345" s="218"/>
      <c r="P345" s="101"/>
    </row>
    <row r="346" spans="1:16" s="109" customFormat="1" ht="12.75">
      <c r="A346" s="316"/>
      <c r="B346" s="319"/>
      <c r="C346" s="313"/>
      <c r="D346" s="8" t="s">
        <v>9</v>
      </c>
      <c r="E346" s="87">
        <f t="shared" si="27"/>
        <v>0</v>
      </c>
      <c r="F346" s="40">
        <v>0</v>
      </c>
      <c r="G346" s="40">
        <v>0</v>
      </c>
      <c r="H346" s="242">
        <v>0</v>
      </c>
      <c r="I346" s="253"/>
      <c r="J346" s="253"/>
      <c r="K346" s="253"/>
      <c r="L346" s="217"/>
      <c r="M346" s="218"/>
      <c r="N346" s="218"/>
      <c r="O346" s="218"/>
      <c r="P346" s="101"/>
    </row>
    <row r="347" spans="1:16" s="109" customFormat="1" ht="12.75">
      <c r="A347" s="316"/>
      <c r="B347" s="319"/>
      <c r="C347" s="313"/>
      <c r="D347" s="8" t="s">
        <v>23</v>
      </c>
      <c r="E347" s="87">
        <f t="shared" si="27"/>
        <v>1413.3</v>
      </c>
      <c r="F347" s="40">
        <v>713.8</v>
      </c>
      <c r="G347" s="40">
        <v>306.6</v>
      </c>
      <c r="H347" s="242">
        <v>392.9</v>
      </c>
      <c r="I347" s="253"/>
      <c r="J347" s="253"/>
      <c r="K347" s="253"/>
      <c r="L347" s="217"/>
      <c r="M347" s="218"/>
      <c r="N347" s="218"/>
      <c r="O347" s="218"/>
      <c r="P347" s="101"/>
    </row>
    <row r="348" spans="1:16" s="109" customFormat="1" ht="12.75">
      <c r="A348" s="316"/>
      <c r="B348" s="319"/>
      <c r="C348" s="313"/>
      <c r="D348" s="8" t="s">
        <v>24</v>
      </c>
      <c r="E348" s="87">
        <f t="shared" si="27"/>
        <v>0</v>
      </c>
      <c r="F348" s="40">
        <v>0</v>
      </c>
      <c r="G348" s="40">
        <v>0</v>
      </c>
      <c r="H348" s="242">
        <v>0</v>
      </c>
      <c r="I348" s="253"/>
      <c r="J348" s="253"/>
      <c r="K348" s="253"/>
      <c r="L348" s="217"/>
      <c r="M348" s="218"/>
      <c r="N348" s="218"/>
      <c r="O348" s="218"/>
      <c r="P348" s="101"/>
    </row>
    <row r="349" spans="1:16" s="109" customFormat="1" ht="13.5" thickBot="1">
      <c r="A349" s="317"/>
      <c r="B349" s="320"/>
      <c r="C349" s="314"/>
      <c r="D349" s="10" t="s">
        <v>8</v>
      </c>
      <c r="E349" s="160">
        <f t="shared" si="27"/>
        <v>0</v>
      </c>
      <c r="F349" s="222">
        <v>0</v>
      </c>
      <c r="G349" s="222">
        <v>0</v>
      </c>
      <c r="H349" s="248">
        <v>0</v>
      </c>
      <c r="I349" s="257"/>
      <c r="J349" s="257"/>
      <c r="K349" s="257"/>
      <c r="L349" s="223"/>
      <c r="M349" s="224"/>
      <c r="N349" s="224"/>
      <c r="O349" s="224"/>
      <c r="P349" s="103"/>
    </row>
    <row r="350" spans="1:16" s="29" customFormat="1" ht="12.75">
      <c r="A350" s="315">
        <v>43</v>
      </c>
      <c r="B350" s="318" t="s">
        <v>18</v>
      </c>
      <c r="C350" s="312" t="s">
        <v>81</v>
      </c>
      <c r="D350" s="56" t="s">
        <v>12</v>
      </c>
      <c r="E350" s="157">
        <f aca="true" t="shared" si="28" ref="E350:E355">SUM(F350:M350)</f>
        <v>1000</v>
      </c>
      <c r="F350" s="261"/>
      <c r="G350" s="35"/>
      <c r="H350" s="239"/>
      <c r="I350" s="239"/>
      <c r="J350" s="239"/>
      <c r="K350" s="251"/>
      <c r="L350" s="35">
        <v>500</v>
      </c>
      <c r="M350" s="35">
        <v>500</v>
      </c>
      <c r="N350" s="216"/>
      <c r="O350" s="216"/>
      <c r="P350" s="28"/>
    </row>
    <row r="351" spans="1:16" s="29" customFormat="1" ht="12.75">
      <c r="A351" s="316"/>
      <c r="B351" s="319"/>
      <c r="C351" s="313"/>
      <c r="D351" s="57" t="s">
        <v>2</v>
      </c>
      <c r="E351" s="87">
        <f t="shared" si="28"/>
        <v>50</v>
      </c>
      <c r="F351" s="262"/>
      <c r="G351" s="40"/>
      <c r="H351" s="242"/>
      <c r="I351" s="242"/>
      <c r="J351" s="242"/>
      <c r="K351" s="253"/>
      <c r="L351" s="40">
        <v>25</v>
      </c>
      <c r="M351" s="40">
        <v>25</v>
      </c>
      <c r="N351" s="218"/>
      <c r="O351" s="218"/>
      <c r="P351" s="30"/>
    </row>
    <row r="352" spans="1:16" s="29" customFormat="1" ht="12.75">
      <c r="A352" s="316"/>
      <c r="B352" s="319"/>
      <c r="C352" s="313"/>
      <c r="D352" s="57" t="s">
        <v>9</v>
      </c>
      <c r="E352" s="87">
        <f t="shared" si="28"/>
        <v>950</v>
      </c>
      <c r="F352" s="262"/>
      <c r="G352" s="40"/>
      <c r="H352" s="242"/>
      <c r="I352" s="242"/>
      <c r="J352" s="242"/>
      <c r="K352" s="253"/>
      <c r="L352" s="40">
        <v>475</v>
      </c>
      <c r="M352" s="40">
        <v>475</v>
      </c>
      <c r="N352" s="218"/>
      <c r="O352" s="218"/>
      <c r="P352" s="30"/>
    </row>
    <row r="353" spans="1:16" s="29" customFormat="1" ht="12.75">
      <c r="A353" s="316"/>
      <c r="B353" s="319"/>
      <c r="C353" s="313"/>
      <c r="D353" s="8" t="s">
        <v>23</v>
      </c>
      <c r="E353" s="87">
        <f t="shared" si="28"/>
        <v>0</v>
      </c>
      <c r="F353" s="262"/>
      <c r="G353" s="40"/>
      <c r="H353" s="242"/>
      <c r="I353" s="245"/>
      <c r="J353" s="245"/>
      <c r="K353" s="253"/>
      <c r="L353" s="219">
        <v>0</v>
      </c>
      <c r="M353" s="219">
        <v>0</v>
      </c>
      <c r="N353" s="218"/>
      <c r="O353" s="218"/>
      <c r="P353" s="30"/>
    </row>
    <row r="354" spans="1:16" s="29" customFormat="1" ht="12.75">
      <c r="A354" s="316"/>
      <c r="B354" s="319"/>
      <c r="C354" s="313"/>
      <c r="D354" s="8" t="s">
        <v>24</v>
      </c>
      <c r="E354" s="87">
        <f t="shared" si="28"/>
        <v>0</v>
      </c>
      <c r="F354" s="263"/>
      <c r="G354" s="219"/>
      <c r="H354" s="245"/>
      <c r="I354" s="245"/>
      <c r="J354" s="245"/>
      <c r="K354" s="255"/>
      <c r="L354" s="219">
        <v>0</v>
      </c>
      <c r="M354" s="219">
        <v>0</v>
      </c>
      <c r="N354" s="221"/>
      <c r="O354" s="221"/>
      <c r="P354" s="31"/>
    </row>
    <row r="355" spans="1:16" s="29" customFormat="1" ht="13.5" thickBot="1">
      <c r="A355" s="317"/>
      <c r="B355" s="320"/>
      <c r="C355" s="314"/>
      <c r="D355" s="58" t="s">
        <v>8</v>
      </c>
      <c r="E355" s="160">
        <f t="shared" si="28"/>
        <v>0</v>
      </c>
      <c r="F355" s="264"/>
      <c r="G355" s="222"/>
      <c r="H355" s="248"/>
      <c r="I355" s="248"/>
      <c r="J355" s="248"/>
      <c r="K355" s="257"/>
      <c r="L355" s="222">
        <v>0</v>
      </c>
      <c r="M355" s="222">
        <v>0</v>
      </c>
      <c r="N355" s="224"/>
      <c r="O355" s="224"/>
      <c r="P355" s="32"/>
    </row>
    <row r="356" spans="1:16" s="29" customFormat="1" ht="12.75" hidden="1">
      <c r="A356" s="81"/>
      <c r="B356" s="45"/>
      <c r="C356" s="278"/>
      <c r="D356" s="279"/>
      <c r="E356" s="161"/>
      <c r="F356" s="281"/>
      <c r="G356" s="281"/>
      <c r="H356" s="229"/>
      <c r="I356" s="229"/>
      <c r="J356" s="229"/>
      <c r="K356" s="238"/>
      <c r="L356" s="281"/>
      <c r="M356" s="281"/>
      <c r="N356" s="284"/>
      <c r="O356" s="284"/>
      <c r="P356" s="287"/>
    </row>
    <row r="357" spans="1:16" s="29" customFormat="1" ht="12.75" hidden="1">
      <c r="A357" s="81"/>
      <c r="B357" s="45"/>
      <c r="C357" s="278"/>
      <c r="D357" s="279"/>
      <c r="E357" s="161"/>
      <c r="F357" s="281"/>
      <c r="G357" s="281"/>
      <c r="H357" s="229"/>
      <c r="I357" s="229"/>
      <c r="J357" s="229"/>
      <c r="K357" s="238"/>
      <c r="L357" s="281"/>
      <c r="M357" s="281"/>
      <c r="N357" s="284"/>
      <c r="O357" s="284"/>
      <c r="P357" s="287"/>
    </row>
    <row r="358" spans="1:16" s="29" customFormat="1" ht="12.75" hidden="1">
      <c r="A358" s="81"/>
      <c r="B358" s="45"/>
      <c r="C358" s="278"/>
      <c r="D358" s="279"/>
      <c r="E358" s="161"/>
      <c r="F358" s="281"/>
      <c r="G358" s="281"/>
      <c r="H358" s="229"/>
      <c r="I358" s="229"/>
      <c r="J358" s="229"/>
      <c r="K358" s="238"/>
      <c r="L358" s="281"/>
      <c r="M358" s="281"/>
      <c r="N358" s="284"/>
      <c r="O358" s="284"/>
      <c r="P358" s="287"/>
    </row>
    <row r="359" spans="1:16" s="29" customFormat="1" ht="12.75" hidden="1">
      <c r="A359" s="81"/>
      <c r="B359" s="45"/>
      <c r="C359" s="278"/>
      <c r="D359" s="279"/>
      <c r="E359" s="161"/>
      <c r="F359" s="281"/>
      <c r="G359" s="281"/>
      <c r="H359" s="229"/>
      <c r="I359" s="229"/>
      <c r="J359" s="229"/>
      <c r="K359" s="238"/>
      <c r="L359" s="281"/>
      <c r="M359" s="281"/>
      <c r="N359" s="284"/>
      <c r="O359" s="284"/>
      <c r="P359" s="287"/>
    </row>
    <row r="360" spans="1:16" s="29" customFormat="1" ht="13.5" hidden="1" thickBot="1">
      <c r="A360" s="81"/>
      <c r="B360" s="45"/>
      <c r="C360" s="278"/>
      <c r="D360" s="279"/>
      <c r="E360" s="161"/>
      <c r="F360" s="281"/>
      <c r="G360" s="281"/>
      <c r="H360" s="229"/>
      <c r="I360" s="229"/>
      <c r="J360" s="229"/>
      <c r="K360" s="238"/>
      <c r="L360" s="281"/>
      <c r="M360" s="281"/>
      <c r="N360" s="284"/>
      <c r="O360" s="284"/>
      <c r="P360" s="287"/>
    </row>
    <row r="361" spans="1:16" s="29" customFormat="1" ht="12.75">
      <c r="A361" s="315">
        <v>44</v>
      </c>
      <c r="B361" s="318" t="s">
        <v>89</v>
      </c>
      <c r="C361" s="312" t="s">
        <v>91</v>
      </c>
      <c r="D361" s="56" t="s">
        <v>12</v>
      </c>
      <c r="E361" s="157">
        <f>SUM(F361:O361)</f>
        <v>1100</v>
      </c>
      <c r="F361" s="261"/>
      <c r="G361" s="35"/>
      <c r="H361" s="239"/>
      <c r="I361" s="239">
        <v>150</v>
      </c>
      <c r="J361" s="239"/>
      <c r="K361" s="251"/>
      <c r="L361" s="35">
        <v>950</v>
      </c>
      <c r="M361" s="35"/>
      <c r="N361" s="216"/>
      <c r="O361" s="216"/>
      <c r="P361" s="28"/>
    </row>
    <row r="362" spans="1:16" s="29" customFormat="1" ht="12.75">
      <c r="A362" s="316"/>
      <c r="B362" s="319"/>
      <c r="C362" s="313"/>
      <c r="D362" s="57" t="s">
        <v>2</v>
      </c>
      <c r="E362" s="87">
        <f>SUM(F362:M362)</f>
        <v>950</v>
      </c>
      <c r="F362" s="262"/>
      <c r="G362" s="40"/>
      <c r="H362" s="242"/>
      <c r="I362" s="242">
        <v>0</v>
      </c>
      <c r="J362" s="242"/>
      <c r="K362" s="253"/>
      <c r="L362" s="40">
        <v>950</v>
      </c>
      <c r="M362" s="40"/>
      <c r="N362" s="218"/>
      <c r="O362" s="218"/>
      <c r="P362" s="30"/>
    </row>
    <row r="363" spans="1:16" s="29" customFormat="1" ht="12.75">
      <c r="A363" s="316"/>
      <c r="B363" s="319"/>
      <c r="C363" s="313"/>
      <c r="D363" s="57" t="s">
        <v>9</v>
      </c>
      <c r="E363" s="87">
        <f>SUM(F363:M363)</f>
        <v>150</v>
      </c>
      <c r="F363" s="262"/>
      <c r="G363" s="40"/>
      <c r="H363" s="242"/>
      <c r="I363" s="242">
        <v>150</v>
      </c>
      <c r="J363" s="242"/>
      <c r="K363" s="253"/>
      <c r="L363" s="40">
        <v>0</v>
      </c>
      <c r="M363" s="40"/>
      <c r="N363" s="218"/>
      <c r="O363" s="218"/>
      <c r="P363" s="30"/>
    </row>
    <row r="364" spans="1:16" s="29" customFormat="1" ht="12.75">
      <c r="A364" s="316"/>
      <c r="B364" s="319"/>
      <c r="C364" s="313"/>
      <c r="D364" s="8" t="s">
        <v>23</v>
      </c>
      <c r="E364" s="87">
        <f>SUM(F364:M364)</f>
        <v>0</v>
      </c>
      <c r="F364" s="262"/>
      <c r="G364" s="40"/>
      <c r="H364" s="242"/>
      <c r="I364" s="245"/>
      <c r="J364" s="245"/>
      <c r="K364" s="253"/>
      <c r="L364" s="219">
        <v>0</v>
      </c>
      <c r="M364" s="219"/>
      <c r="N364" s="218"/>
      <c r="O364" s="218"/>
      <c r="P364" s="30"/>
    </row>
    <row r="365" spans="1:16" s="29" customFormat="1" ht="12.75">
      <c r="A365" s="316"/>
      <c r="B365" s="319"/>
      <c r="C365" s="313"/>
      <c r="D365" s="8" t="s">
        <v>24</v>
      </c>
      <c r="E365" s="87">
        <f>SUM(F365:M365)</f>
        <v>0</v>
      </c>
      <c r="F365" s="263"/>
      <c r="G365" s="219"/>
      <c r="H365" s="245"/>
      <c r="I365" s="245"/>
      <c r="J365" s="245"/>
      <c r="K365" s="255"/>
      <c r="L365" s="219">
        <v>0</v>
      </c>
      <c r="M365" s="219"/>
      <c r="N365" s="221"/>
      <c r="O365" s="221"/>
      <c r="P365" s="31"/>
    </row>
    <row r="366" spans="1:16" s="29" customFormat="1" ht="13.5" thickBot="1">
      <c r="A366" s="317"/>
      <c r="B366" s="320"/>
      <c r="C366" s="314"/>
      <c r="D366" s="58" t="s">
        <v>8</v>
      </c>
      <c r="E366" s="160">
        <f>SUM(F366:M366)</f>
        <v>0</v>
      </c>
      <c r="F366" s="264"/>
      <c r="G366" s="222"/>
      <c r="H366" s="248"/>
      <c r="I366" s="248"/>
      <c r="J366" s="248"/>
      <c r="K366" s="257"/>
      <c r="L366" s="222">
        <v>0</v>
      </c>
      <c r="M366" s="222"/>
      <c r="N366" s="224"/>
      <c r="O366" s="224"/>
      <c r="P366" s="32"/>
    </row>
    <row r="367" spans="1:16" s="29" customFormat="1" ht="12.75" hidden="1">
      <c r="A367" s="315">
        <v>43</v>
      </c>
      <c r="B367" s="309" t="s">
        <v>96</v>
      </c>
      <c r="C367" s="312">
        <v>2010</v>
      </c>
      <c r="D367" s="56" t="s">
        <v>12</v>
      </c>
      <c r="E367" s="157">
        <f>SUM(F367:O367)</f>
        <v>0</v>
      </c>
      <c r="F367" s="261"/>
      <c r="G367" s="35"/>
      <c r="H367" s="239"/>
      <c r="I367" s="239">
        <v>0</v>
      </c>
      <c r="J367" s="239"/>
      <c r="K367" s="251"/>
      <c r="L367" s="35"/>
      <c r="M367" s="35"/>
      <c r="N367" s="216"/>
      <c r="O367" s="216"/>
      <c r="P367" s="388"/>
    </row>
    <row r="368" spans="1:16" s="29" customFormat="1" ht="12.75" hidden="1">
      <c r="A368" s="316"/>
      <c r="B368" s="310"/>
      <c r="C368" s="313"/>
      <c r="D368" s="57" t="s">
        <v>2</v>
      </c>
      <c r="E368" s="87">
        <f>SUM(F368:M368)</f>
        <v>0</v>
      </c>
      <c r="F368" s="262"/>
      <c r="G368" s="40"/>
      <c r="H368" s="242"/>
      <c r="I368" s="242">
        <v>0</v>
      </c>
      <c r="J368" s="242"/>
      <c r="K368" s="253"/>
      <c r="L368" s="40"/>
      <c r="M368" s="40"/>
      <c r="N368" s="218"/>
      <c r="O368" s="218"/>
      <c r="P368" s="389"/>
    </row>
    <row r="369" spans="1:16" s="29" customFormat="1" ht="12.75" hidden="1">
      <c r="A369" s="316"/>
      <c r="B369" s="310"/>
      <c r="C369" s="313"/>
      <c r="D369" s="57" t="s">
        <v>9</v>
      </c>
      <c r="E369" s="87">
        <v>0</v>
      </c>
      <c r="F369" s="262"/>
      <c r="G369" s="40"/>
      <c r="H369" s="242"/>
      <c r="I369" s="242"/>
      <c r="J369" s="242"/>
      <c r="K369" s="253"/>
      <c r="L369" s="40"/>
      <c r="M369" s="40"/>
      <c r="N369" s="218"/>
      <c r="O369" s="218"/>
      <c r="P369" s="389"/>
    </row>
    <row r="370" spans="1:16" s="29" customFormat="1" ht="12.75" hidden="1">
      <c r="A370" s="316"/>
      <c r="B370" s="310"/>
      <c r="C370" s="313"/>
      <c r="D370" s="8" t="s">
        <v>23</v>
      </c>
      <c r="E370" s="87">
        <f>SUM(F370:M370)</f>
        <v>0</v>
      </c>
      <c r="F370" s="262"/>
      <c r="G370" s="40"/>
      <c r="H370" s="242"/>
      <c r="I370" s="245"/>
      <c r="J370" s="245"/>
      <c r="K370" s="253"/>
      <c r="L370" s="219"/>
      <c r="M370" s="219"/>
      <c r="N370" s="218"/>
      <c r="O370" s="218"/>
      <c r="P370" s="389"/>
    </row>
    <row r="371" spans="1:16" s="29" customFormat="1" ht="12.75" hidden="1">
      <c r="A371" s="316"/>
      <c r="B371" s="310"/>
      <c r="C371" s="313"/>
      <c r="D371" s="8" t="s">
        <v>24</v>
      </c>
      <c r="E371" s="87">
        <f>SUM(F371:M371)</f>
        <v>0</v>
      </c>
      <c r="F371" s="263"/>
      <c r="G371" s="219"/>
      <c r="H371" s="245"/>
      <c r="I371" s="245"/>
      <c r="J371" s="245"/>
      <c r="K371" s="255"/>
      <c r="L371" s="219"/>
      <c r="M371" s="219"/>
      <c r="N371" s="221"/>
      <c r="O371" s="221"/>
      <c r="P371" s="389"/>
    </row>
    <row r="372" spans="1:16" s="29" customFormat="1" ht="13.5" hidden="1" thickBot="1">
      <c r="A372" s="317"/>
      <c r="B372" s="311"/>
      <c r="C372" s="314"/>
      <c r="D372" s="58" t="s">
        <v>8</v>
      </c>
      <c r="E372" s="160">
        <f>SUM(F372:M372)</f>
        <v>0</v>
      </c>
      <c r="F372" s="264"/>
      <c r="G372" s="222"/>
      <c r="H372" s="248"/>
      <c r="I372" s="248"/>
      <c r="J372" s="248"/>
      <c r="K372" s="257"/>
      <c r="L372" s="222"/>
      <c r="M372" s="222"/>
      <c r="N372" s="224"/>
      <c r="O372" s="224"/>
      <c r="P372" s="390"/>
    </row>
    <row r="373" spans="1:16" s="4" customFormat="1" ht="13.5" thickBot="1">
      <c r="A373" s="338" t="s">
        <v>34</v>
      </c>
      <c r="B373" s="339"/>
      <c r="C373" s="339"/>
      <c r="D373" s="339"/>
      <c r="E373" s="339"/>
      <c r="F373" s="339"/>
      <c r="G373" s="339"/>
      <c r="H373" s="339"/>
      <c r="I373" s="339"/>
      <c r="J373" s="339"/>
      <c r="K373" s="339"/>
      <c r="L373" s="339"/>
      <c r="M373" s="339"/>
      <c r="N373" s="339"/>
      <c r="O373" s="339"/>
      <c r="P373" s="340"/>
    </row>
    <row r="374" spans="1:16" s="4" customFormat="1" ht="12.75">
      <c r="A374" s="324">
        <v>45</v>
      </c>
      <c r="B374" s="318" t="s">
        <v>40</v>
      </c>
      <c r="C374" s="312">
        <v>2007</v>
      </c>
      <c r="D374" s="34" t="s">
        <v>12</v>
      </c>
      <c r="E374" s="85">
        <f aca="true" t="shared" si="29" ref="E374:E379">SUM(F374:L374)</f>
        <v>484.5</v>
      </c>
      <c r="F374" s="35">
        <v>484.5</v>
      </c>
      <c r="G374" s="215"/>
      <c r="H374" s="251"/>
      <c r="I374" s="251"/>
      <c r="J374" s="251"/>
      <c r="K374" s="251"/>
      <c r="L374" s="215"/>
      <c r="M374" s="216"/>
      <c r="N374" s="216"/>
      <c r="O374" s="216"/>
      <c r="P374" s="28"/>
    </row>
    <row r="375" spans="1:16" s="4" customFormat="1" ht="12.75">
      <c r="A375" s="325"/>
      <c r="B375" s="319"/>
      <c r="C375" s="313"/>
      <c r="D375" s="8" t="s">
        <v>2</v>
      </c>
      <c r="E375" s="87">
        <f t="shared" si="29"/>
        <v>1.5</v>
      </c>
      <c r="F375" s="59">
        <v>1.5</v>
      </c>
      <c r="G375" s="217"/>
      <c r="H375" s="253"/>
      <c r="I375" s="253"/>
      <c r="J375" s="253"/>
      <c r="K375" s="253"/>
      <c r="L375" s="217"/>
      <c r="M375" s="218"/>
      <c r="N375" s="218"/>
      <c r="O375" s="218"/>
      <c r="P375" s="30"/>
    </row>
    <row r="376" spans="1:16" s="4" customFormat="1" ht="12.75">
      <c r="A376" s="325"/>
      <c r="B376" s="319"/>
      <c r="C376" s="313"/>
      <c r="D376" s="8" t="s">
        <v>9</v>
      </c>
      <c r="E376" s="87">
        <f t="shared" si="29"/>
        <v>363</v>
      </c>
      <c r="F376" s="40">
        <v>363</v>
      </c>
      <c r="G376" s="217"/>
      <c r="H376" s="253"/>
      <c r="I376" s="253"/>
      <c r="J376" s="253"/>
      <c r="K376" s="253"/>
      <c r="L376" s="217"/>
      <c r="M376" s="218"/>
      <c r="N376" s="218"/>
      <c r="O376" s="218"/>
      <c r="P376" s="30"/>
    </row>
    <row r="377" spans="1:16" s="4" customFormat="1" ht="12.75">
      <c r="A377" s="325"/>
      <c r="B377" s="319"/>
      <c r="C377" s="313"/>
      <c r="D377" s="8" t="s">
        <v>23</v>
      </c>
      <c r="E377" s="87">
        <f t="shared" si="29"/>
        <v>120</v>
      </c>
      <c r="F377" s="40">
        <v>120</v>
      </c>
      <c r="G377" s="217"/>
      <c r="H377" s="253"/>
      <c r="I377" s="253"/>
      <c r="J377" s="253"/>
      <c r="K377" s="253"/>
      <c r="L377" s="217"/>
      <c r="M377" s="218"/>
      <c r="N377" s="218"/>
      <c r="O377" s="218"/>
      <c r="P377" s="30"/>
    </row>
    <row r="378" spans="1:16" s="4" customFormat="1" ht="12.75">
      <c r="A378" s="325"/>
      <c r="B378" s="319"/>
      <c r="C378" s="313"/>
      <c r="D378" s="8" t="s">
        <v>24</v>
      </c>
      <c r="E378" s="87">
        <f t="shared" si="29"/>
        <v>0</v>
      </c>
      <c r="F378" s="219">
        <v>0</v>
      </c>
      <c r="G378" s="220"/>
      <c r="H378" s="255"/>
      <c r="I378" s="255"/>
      <c r="J378" s="255"/>
      <c r="K378" s="255"/>
      <c r="L378" s="220"/>
      <c r="M378" s="221"/>
      <c r="N378" s="221"/>
      <c r="O378" s="221"/>
      <c r="P378" s="31"/>
    </row>
    <row r="379" spans="1:16" s="5" customFormat="1" ht="13.5" thickBot="1">
      <c r="A379" s="326"/>
      <c r="B379" s="320"/>
      <c r="C379" s="314"/>
      <c r="D379" s="10" t="s">
        <v>8</v>
      </c>
      <c r="E379" s="162">
        <f t="shared" si="29"/>
        <v>0</v>
      </c>
      <c r="F379" s="222">
        <v>0</v>
      </c>
      <c r="G379" s="223"/>
      <c r="H379" s="257"/>
      <c r="I379" s="257"/>
      <c r="J379" s="257"/>
      <c r="K379" s="257"/>
      <c r="L379" s="223"/>
      <c r="M379" s="224"/>
      <c r="N379" s="224"/>
      <c r="O379" s="224"/>
      <c r="P379" s="32"/>
    </row>
    <row r="380" spans="1:16" s="5" customFormat="1" ht="12.75" hidden="1">
      <c r="A380" s="277"/>
      <c r="B380" s="45"/>
      <c r="C380" s="278"/>
      <c r="D380" s="22"/>
      <c r="E380" s="161"/>
      <c r="F380" s="229"/>
      <c r="G380" s="284"/>
      <c r="H380" s="238"/>
      <c r="I380" s="238"/>
      <c r="J380" s="238"/>
      <c r="K380" s="238"/>
      <c r="L380" s="284"/>
      <c r="M380" s="284"/>
      <c r="N380" s="284"/>
      <c r="O380" s="284"/>
      <c r="P380" s="287"/>
    </row>
    <row r="381" spans="1:16" s="5" customFormat="1" ht="12.75" hidden="1">
      <c r="A381" s="277"/>
      <c r="B381" s="45"/>
      <c r="C381" s="278"/>
      <c r="D381" s="22"/>
      <c r="E381" s="161"/>
      <c r="F381" s="229"/>
      <c r="G381" s="284"/>
      <c r="H381" s="238"/>
      <c r="I381" s="238"/>
      <c r="J381" s="238"/>
      <c r="K381" s="238"/>
      <c r="L381" s="284"/>
      <c r="M381" s="284"/>
      <c r="N381" s="284"/>
      <c r="O381" s="284"/>
      <c r="P381" s="287"/>
    </row>
    <row r="382" spans="1:16" s="5" customFormat="1" ht="12.75" hidden="1">
      <c r="A382" s="277"/>
      <c r="B382" s="45"/>
      <c r="C382" s="278"/>
      <c r="D382" s="22"/>
      <c r="E382" s="161"/>
      <c r="F382" s="229"/>
      <c r="G382" s="284"/>
      <c r="H382" s="238"/>
      <c r="I382" s="238"/>
      <c r="J382" s="238"/>
      <c r="K382" s="238"/>
      <c r="L382" s="284"/>
      <c r="M382" s="284"/>
      <c r="N382" s="284"/>
      <c r="O382" s="284"/>
      <c r="P382" s="287"/>
    </row>
    <row r="383" spans="1:16" s="5" customFormat="1" ht="13.5" hidden="1" thickBot="1">
      <c r="A383" s="277"/>
      <c r="B383" s="45"/>
      <c r="C383" s="278"/>
      <c r="D383" s="22"/>
      <c r="E383" s="161"/>
      <c r="F383" s="229"/>
      <c r="G383" s="284"/>
      <c r="H383" s="238"/>
      <c r="I383" s="238"/>
      <c r="J383" s="238"/>
      <c r="K383" s="238"/>
      <c r="L383" s="284"/>
      <c r="M383" s="284"/>
      <c r="N383" s="284"/>
      <c r="O383" s="284"/>
      <c r="P383" s="287"/>
    </row>
    <row r="384" spans="1:16" s="5" customFormat="1" ht="12.75">
      <c r="A384" s="277"/>
      <c r="B384" s="45"/>
      <c r="C384" s="278"/>
      <c r="D384" s="22"/>
      <c r="E384" s="161"/>
      <c r="F384" s="229"/>
      <c r="G384" s="284"/>
      <c r="H384" s="238"/>
      <c r="I384" s="238"/>
      <c r="J384" s="238"/>
      <c r="K384" s="238"/>
      <c r="L384" s="284"/>
      <c r="M384" s="284"/>
      <c r="N384" s="284"/>
      <c r="O384" s="284"/>
      <c r="P384" s="287"/>
    </row>
    <row r="385" spans="1:16" s="5" customFormat="1" ht="12.75">
      <c r="A385" s="277"/>
      <c r="B385" s="45"/>
      <c r="C385" s="278"/>
      <c r="D385" s="22"/>
      <c r="E385" s="161"/>
      <c r="F385" s="229"/>
      <c r="G385" s="284"/>
      <c r="H385" s="238"/>
      <c r="I385" s="238"/>
      <c r="J385" s="238"/>
      <c r="K385" s="238"/>
      <c r="L385" s="284"/>
      <c r="M385" s="284"/>
      <c r="N385" s="284"/>
      <c r="O385" s="284"/>
      <c r="P385" s="287"/>
    </row>
    <row r="386" spans="1:16" s="5" customFormat="1" ht="12.75">
      <c r="A386" s="277"/>
      <c r="B386" s="45"/>
      <c r="C386" s="278"/>
      <c r="D386" s="22"/>
      <c r="E386" s="161"/>
      <c r="F386" s="229"/>
      <c r="G386" s="284"/>
      <c r="H386" s="238"/>
      <c r="I386" s="238"/>
      <c r="J386" s="238"/>
      <c r="K386" s="238"/>
      <c r="L386" s="284"/>
      <c r="M386" s="284"/>
      <c r="N386" s="284"/>
      <c r="O386" s="284"/>
      <c r="P386" s="287"/>
    </row>
    <row r="387" spans="1:16" s="5" customFormat="1" ht="13.5" thickBot="1">
      <c r="A387" s="277"/>
      <c r="B387" s="45"/>
      <c r="C387" s="278"/>
      <c r="D387" s="22"/>
      <c r="E387" s="161"/>
      <c r="F387" s="229"/>
      <c r="G387" s="284"/>
      <c r="H387" s="238"/>
      <c r="I387" s="238"/>
      <c r="J387" s="238"/>
      <c r="K387" s="238"/>
      <c r="L387" s="284"/>
      <c r="M387" s="284"/>
      <c r="N387" s="284"/>
      <c r="O387" s="284"/>
      <c r="P387" s="287"/>
    </row>
    <row r="388" spans="1:16" s="109" customFormat="1" ht="12.75">
      <c r="A388" s="324">
        <v>46</v>
      </c>
      <c r="B388" s="318" t="s">
        <v>38</v>
      </c>
      <c r="C388" s="312" t="s">
        <v>43</v>
      </c>
      <c r="D388" s="34" t="s">
        <v>12</v>
      </c>
      <c r="E388" s="157">
        <f aca="true" t="shared" si="30" ref="E388:E393">SUM(F388:L388)</f>
        <v>115.13499999999999</v>
      </c>
      <c r="F388" s="35">
        <v>107.335</v>
      </c>
      <c r="G388" s="35"/>
      <c r="H388" s="239">
        <v>7.8</v>
      </c>
      <c r="I388" s="251"/>
      <c r="J388" s="251"/>
      <c r="K388" s="294"/>
      <c r="L388" s="230"/>
      <c r="M388" s="231"/>
      <c r="N388" s="231"/>
      <c r="O388" s="231"/>
      <c r="P388" s="100"/>
    </row>
    <row r="389" spans="1:16" s="109" customFormat="1" ht="12.75">
      <c r="A389" s="325"/>
      <c r="B389" s="319"/>
      <c r="C389" s="313"/>
      <c r="D389" s="8" t="s">
        <v>2</v>
      </c>
      <c r="E389" s="118">
        <f t="shared" si="30"/>
        <v>8.435</v>
      </c>
      <c r="F389" s="40">
        <v>0.635</v>
      </c>
      <c r="G389" s="40"/>
      <c r="H389" s="242">
        <v>7.8</v>
      </c>
      <c r="I389" s="253"/>
      <c r="J389" s="253"/>
      <c r="K389" s="295"/>
      <c r="L389" s="232"/>
      <c r="M389" s="233"/>
      <c r="N389" s="233"/>
      <c r="O389" s="233"/>
      <c r="P389" s="101"/>
    </row>
    <row r="390" spans="1:16" s="109" customFormat="1" ht="12.75">
      <c r="A390" s="325"/>
      <c r="B390" s="319"/>
      <c r="C390" s="313"/>
      <c r="D390" s="8" t="s">
        <v>9</v>
      </c>
      <c r="E390" s="118">
        <f t="shared" si="30"/>
        <v>80.3</v>
      </c>
      <c r="F390" s="40">
        <v>80.3</v>
      </c>
      <c r="G390" s="40"/>
      <c r="H390" s="59">
        <v>0</v>
      </c>
      <c r="I390" s="253"/>
      <c r="J390" s="253"/>
      <c r="K390" s="295"/>
      <c r="L390" s="232"/>
      <c r="M390" s="233"/>
      <c r="N390" s="233"/>
      <c r="O390" s="233"/>
      <c r="P390" s="101"/>
    </row>
    <row r="391" spans="1:16" s="109" customFormat="1" ht="12.75">
      <c r="A391" s="325"/>
      <c r="B391" s="319"/>
      <c r="C391" s="313"/>
      <c r="D391" s="8" t="s">
        <v>23</v>
      </c>
      <c r="E391" s="118">
        <f t="shared" si="30"/>
        <v>26.4</v>
      </c>
      <c r="F391" s="40">
        <v>26.4</v>
      </c>
      <c r="G391" s="40"/>
      <c r="H391" s="242">
        <v>0</v>
      </c>
      <c r="I391" s="253"/>
      <c r="J391" s="253"/>
      <c r="K391" s="295"/>
      <c r="L391" s="232"/>
      <c r="M391" s="233"/>
      <c r="N391" s="233"/>
      <c r="O391" s="233"/>
      <c r="P391" s="101"/>
    </row>
    <row r="392" spans="1:16" s="109" customFormat="1" ht="12.75">
      <c r="A392" s="325"/>
      <c r="B392" s="319"/>
      <c r="C392" s="313"/>
      <c r="D392" s="8" t="s">
        <v>24</v>
      </c>
      <c r="E392" s="118">
        <f t="shared" si="30"/>
        <v>0</v>
      </c>
      <c r="F392" s="219">
        <v>0</v>
      </c>
      <c r="G392" s="219"/>
      <c r="H392" s="245">
        <v>0</v>
      </c>
      <c r="I392" s="255"/>
      <c r="J392" s="255"/>
      <c r="K392" s="296"/>
      <c r="L392" s="234"/>
      <c r="M392" s="235"/>
      <c r="N392" s="235"/>
      <c r="O392" s="235"/>
      <c r="P392" s="102"/>
    </row>
    <row r="393" spans="1:16" s="109" customFormat="1" ht="13.5" thickBot="1">
      <c r="A393" s="326"/>
      <c r="B393" s="320"/>
      <c r="C393" s="314"/>
      <c r="D393" s="10" t="s">
        <v>8</v>
      </c>
      <c r="E393" s="162">
        <f t="shared" si="30"/>
        <v>0</v>
      </c>
      <c r="F393" s="222">
        <v>0</v>
      </c>
      <c r="G393" s="222"/>
      <c r="H393" s="248">
        <v>0</v>
      </c>
      <c r="I393" s="257"/>
      <c r="J393" s="257"/>
      <c r="K393" s="297"/>
      <c r="L393" s="236"/>
      <c r="M393" s="237"/>
      <c r="N393" s="237"/>
      <c r="O393" s="237"/>
      <c r="P393" s="103"/>
    </row>
    <row r="394" spans="1:16" s="109" customFormat="1" ht="12.75" hidden="1">
      <c r="A394" s="277"/>
      <c r="B394" s="45"/>
      <c r="C394" s="278"/>
      <c r="D394" s="22"/>
      <c r="E394" s="161"/>
      <c r="F394" s="229"/>
      <c r="G394" s="281"/>
      <c r="H394" s="229"/>
      <c r="I394" s="238"/>
      <c r="J394" s="238"/>
      <c r="K394" s="298"/>
      <c r="L394" s="282"/>
      <c r="M394" s="282"/>
      <c r="N394" s="282"/>
      <c r="O394" s="282"/>
      <c r="P394" s="283"/>
    </row>
    <row r="395" spans="1:16" s="109" customFormat="1" ht="12.75" hidden="1">
      <c r="A395" s="277"/>
      <c r="B395" s="45"/>
      <c r="C395" s="278"/>
      <c r="D395" s="22"/>
      <c r="E395" s="161"/>
      <c r="F395" s="229"/>
      <c r="G395" s="281"/>
      <c r="H395" s="229"/>
      <c r="I395" s="238"/>
      <c r="J395" s="238"/>
      <c r="K395" s="298"/>
      <c r="L395" s="282"/>
      <c r="M395" s="282"/>
      <c r="N395" s="282"/>
      <c r="O395" s="282"/>
      <c r="P395" s="283"/>
    </row>
    <row r="396" spans="1:16" s="109" customFormat="1" ht="12.75" hidden="1">
      <c r="A396" s="277"/>
      <c r="B396" s="45"/>
      <c r="C396" s="278"/>
      <c r="D396" s="22"/>
      <c r="E396" s="161"/>
      <c r="F396" s="229"/>
      <c r="G396" s="281"/>
      <c r="H396" s="229"/>
      <c r="I396" s="238"/>
      <c r="J396" s="238"/>
      <c r="K396" s="298"/>
      <c r="L396" s="282"/>
      <c r="M396" s="282"/>
      <c r="N396" s="282"/>
      <c r="O396" s="282"/>
      <c r="P396" s="283"/>
    </row>
    <row r="397" spans="1:16" s="109" customFormat="1" ht="12.75" hidden="1">
      <c r="A397" s="277"/>
      <c r="B397" s="45"/>
      <c r="C397" s="278"/>
      <c r="D397" s="22"/>
      <c r="E397" s="161"/>
      <c r="F397" s="229"/>
      <c r="G397" s="281"/>
      <c r="H397" s="229"/>
      <c r="I397" s="238"/>
      <c r="J397" s="238"/>
      <c r="K397" s="298"/>
      <c r="L397" s="282"/>
      <c r="M397" s="282"/>
      <c r="N397" s="282"/>
      <c r="O397" s="282"/>
      <c r="P397" s="283"/>
    </row>
    <row r="398" spans="1:16" s="109" customFormat="1" ht="13.5" hidden="1" thickBot="1">
      <c r="A398" s="277"/>
      <c r="B398" s="45"/>
      <c r="C398" s="278"/>
      <c r="D398" s="22"/>
      <c r="E398" s="161"/>
      <c r="F398" s="229"/>
      <c r="G398" s="281"/>
      <c r="H398" s="229"/>
      <c r="I398" s="238"/>
      <c r="J398" s="238"/>
      <c r="K398" s="298"/>
      <c r="L398" s="282"/>
      <c r="M398" s="282"/>
      <c r="N398" s="282"/>
      <c r="O398" s="282"/>
      <c r="P398" s="283"/>
    </row>
    <row r="399" spans="1:16" s="5" customFormat="1" ht="12.75">
      <c r="A399" s="324">
        <v>47</v>
      </c>
      <c r="B399" s="318" t="s">
        <v>58</v>
      </c>
      <c r="C399" s="312" t="s">
        <v>39</v>
      </c>
      <c r="D399" s="34" t="s">
        <v>12</v>
      </c>
      <c r="E399" s="157">
        <f aca="true" t="shared" si="31" ref="E399:E404">SUM(F399:L399)</f>
        <v>800</v>
      </c>
      <c r="F399" s="35"/>
      <c r="G399" s="35">
        <v>4.1</v>
      </c>
      <c r="H399" s="239">
        <v>185</v>
      </c>
      <c r="I399" s="239"/>
      <c r="J399" s="239">
        <v>610.9</v>
      </c>
      <c r="K399" s="294"/>
      <c r="L399" s="230"/>
      <c r="M399" s="231"/>
      <c r="N399" s="231"/>
      <c r="O399" s="231"/>
      <c r="P399" s="100"/>
    </row>
    <row r="400" spans="1:18" s="5" customFormat="1" ht="12.75">
      <c r="A400" s="325"/>
      <c r="B400" s="319"/>
      <c r="C400" s="313"/>
      <c r="D400" s="8" t="s">
        <v>2</v>
      </c>
      <c r="E400" s="118">
        <f t="shared" si="31"/>
        <v>92.1</v>
      </c>
      <c r="F400" s="40"/>
      <c r="G400" s="40">
        <v>4.1</v>
      </c>
      <c r="H400" s="304">
        <v>88</v>
      </c>
      <c r="I400" s="242"/>
      <c r="J400" s="242">
        <v>0</v>
      </c>
      <c r="K400" s="295"/>
      <c r="L400" s="232"/>
      <c r="M400" s="233"/>
      <c r="N400" s="233"/>
      <c r="O400" s="233"/>
      <c r="P400" s="101"/>
      <c r="R400" s="82"/>
    </row>
    <row r="401" spans="1:18" s="5" customFormat="1" ht="12.75">
      <c r="A401" s="325"/>
      <c r="B401" s="319"/>
      <c r="C401" s="313"/>
      <c r="D401" s="8" t="s">
        <v>9</v>
      </c>
      <c r="E401" s="118">
        <f t="shared" si="31"/>
        <v>307.9</v>
      </c>
      <c r="F401" s="40"/>
      <c r="G401" s="40">
        <v>0</v>
      </c>
      <c r="H401" s="59">
        <v>97</v>
      </c>
      <c r="I401" s="242"/>
      <c r="J401" s="242">
        <v>210.9</v>
      </c>
      <c r="K401" s="295"/>
      <c r="L401" s="232"/>
      <c r="M401" s="233"/>
      <c r="N401" s="233"/>
      <c r="O401" s="233"/>
      <c r="P401" s="101"/>
      <c r="R401" s="83"/>
    </row>
    <row r="402" spans="1:18" s="5" customFormat="1" ht="12.75">
      <c r="A402" s="325"/>
      <c r="B402" s="319"/>
      <c r="C402" s="313"/>
      <c r="D402" s="8" t="s">
        <v>23</v>
      </c>
      <c r="E402" s="118">
        <f t="shared" si="31"/>
        <v>0</v>
      </c>
      <c r="F402" s="40"/>
      <c r="G402" s="40">
        <v>0</v>
      </c>
      <c r="H402" s="242">
        <v>0</v>
      </c>
      <c r="I402" s="242"/>
      <c r="J402" s="242">
        <v>0</v>
      </c>
      <c r="K402" s="295"/>
      <c r="L402" s="232"/>
      <c r="M402" s="233"/>
      <c r="N402" s="233"/>
      <c r="O402" s="233"/>
      <c r="P402" s="101"/>
      <c r="R402" s="82"/>
    </row>
    <row r="403" spans="1:18" s="5" customFormat="1" ht="12.75">
      <c r="A403" s="325"/>
      <c r="B403" s="319"/>
      <c r="C403" s="313"/>
      <c r="D403" s="8" t="s">
        <v>24</v>
      </c>
      <c r="E403" s="118">
        <f t="shared" si="31"/>
        <v>400</v>
      </c>
      <c r="F403" s="219"/>
      <c r="G403" s="219">
        <v>0</v>
      </c>
      <c r="H403" s="245">
        <v>0</v>
      </c>
      <c r="I403" s="245"/>
      <c r="J403" s="245">
        <v>400</v>
      </c>
      <c r="K403" s="296"/>
      <c r="L403" s="234"/>
      <c r="M403" s="235"/>
      <c r="N403" s="235"/>
      <c r="O403" s="235"/>
      <c r="P403" s="102"/>
      <c r="R403" s="83"/>
    </row>
    <row r="404" spans="1:18" s="5" customFormat="1" ht="13.5" thickBot="1">
      <c r="A404" s="326"/>
      <c r="B404" s="320"/>
      <c r="C404" s="314"/>
      <c r="D404" s="10" t="s">
        <v>8</v>
      </c>
      <c r="E404" s="162">
        <f t="shared" si="31"/>
        <v>0</v>
      </c>
      <c r="F404" s="222"/>
      <c r="G404" s="222">
        <v>0</v>
      </c>
      <c r="H404" s="248">
        <v>0</v>
      </c>
      <c r="I404" s="248"/>
      <c r="J404" s="248">
        <v>0</v>
      </c>
      <c r="K404" s="297"/>
      <c r="L404" s="236"/>
      <c r="M404" s="237"/>
      <c r="N404" s="237"/>
      <c r="O404" s="237"/>
      <c r="P404" s="103"/>
      <c r="R404" s="84"/>
    </row>
    <row r="405" spans="1:18" s="5" customFormat="1" ht="12.75" hidden="1">
      <c r="A405" s="277"/>
      <c r="B405" s="45"/>
      <c r="C405" s="278"/>
      <c r="D405" s="279"/>
      <c r="E405" s="280"/>
      <c r="F405" s="281"/>
      <c r="G405" s="281"/>
      <c r="H405" s="229"/>
      <c r="I405" s="229"/>
      <c r="J405" s="229"/>
      <c r="K405" s="298"/>
      <c r="L405" s="282"/>
      <c r="M405" s="282"/>
      <c r="N405" s="282"/>
      <c r="O405" s="282"/>
      <c r="P405" s="283"/>
      <c r="R405" s="84"/>
    </row>
    <row r="406" spans="1:18" s="5" customFormat="1" ht="12.75" hidden="1">
      <c r="A406" s="277"/>
      <c r="B406" s="45"/>
      <c r="C406" s="278"/>
      <c r="D406" s="279"/>
      <c r="E406" s="280"/>
      <c r="F406" s="281"/>
      <c r="G406" s="281"/>
      <c r="H406" s="229"/>
      <c r="I406" s="229"/>
      <c r="J406" s="229"/>
      <c r="K406" s="298"/>
      <c r="L406" s="282"/>
      <c r="M406" s="282"/>
      <c r="N406" s="282"/>
      <c r="O406" s="282"/>
      <c r="P406" s="283"/>
      <c r="R406" s="84"/>
    </row>
    <row r="407" spans="1:18" s="5" customFormat="1" ht="12.75" hidden="1">
      <c r="A407" s="277"/>
      <c r="B407" s="45"/>
      <c r="C407" s="278"/>
      <c r="D407" s="279"/>
      <c r="E407" s="280"/>
      <c r="F407" s="281"/>
      <c r="G407" s="281"/>
      <c r="H407" s="229"/>
      <c r="I407" s="229"/>
      <c r="J407" s="229"/>
      <c r="K407" s="298"/>
      <c r="L407" s="282"/>
      <c r="M407" s="282"/>
      <c r="N407" s="282"/>
      <c r="O407" s="282"/>
      <c r="P407" s="283"/>
      <c r="R407" s="84"/>
    </row>
    <row r="408" spans="1:18" s="5" customFormat="1" ht="12.75" hidden="1">
      <c r="A408" s="277"/>
      <c r="B408" s="45"/>
      <c r="C408" s="278"/>
      <c r="D408" s="279"/>
      <c r="E408" s="280"/>
      <c r="F408" s="281"/>
      <c r="G408" s="281"/>
      <c r="H408" s="229"/>
      <c r="I408" s="229"/>
      <c r="J408" s="229"/>
      <c r="K408" s="298"/>
      <c r="L408" s="282"/>
      <c r="M408" s="282"/>
      <c r="N408" s="282"/>
      <c r="O408" s="282"/>
      <c r="P408" s="283"/>
      <c r="R408" s="84"/>
    </row>
    <row r="409" spans="1:18" s="5" customFormat="1" ht="13.5" hidden="1" thickBot="1">
      <c r="A409" s="277"/>
      <c r="B409" s="45"/>
      <c r="C409" s="278"/>
      <c r="D409" s="279"/>
      <c r="E409" s="280"/>
      <c r="F409" s="281"/>
      <c r="G409" s="281"/>
      <c r="H409" s="229"/>
      <c r="I409" s="229"/>
      <c r="J409" s="229"/>
      <c r="K409" s="298"/>
      <c r="L409" s="282"/>
      <c r="M409" s="282"/>
      <c r="N409" s="282"/>
      <c r="O409" s="282"/>
      <c r="P409" s="283"/>
      <c r="R409" s="84"/>
    </row>
    <row r="410" spans="1:16" s="5" customFormat="1" ht="12.75" customHeight="1" thickBot="1">
      <c r="A410" s="338" t="s">
        <v>26</v>
      </c>
      <c r="B410" s="339"/>
      <c r="C410" s="339"/>
      <c r="D410" s="339"/>
      <c r="E410" s="339"/>
      <c r="F410" s="339"/>
      <c r="G410" s="339"/>
      <c r="H410" s="339"/>
      <c r="I410" s="339"/>
      <c r="J410" s="339"/>
      <c r="K410" s="339"/>
      <c r="L410" s="339"/>
      <c r="M410" s="339"/>
      <c r="N410" s="339"/>
      <c r="O410" s="339"/>
      <c r="P410" s="340"/>
    </row>
    <row r="411" spans="1:16" s="5" customFormat="1" ht="12.75">
      <c r="A411" s="315">
        <v>48</v>
      </c>
      <c r="B411" s="318" t="s">
        <v>28</v>
      </c>
      <c r="C411" s="335">
        <v>2012</v>
      </c>
      <c r="D411" s="95" t="s">
        <v>12</v>
      </c>
      <c r="E411" s="157">
        <f aca="true" t="shared" si="32" ref="E411:E416">SUM(F411:L411)</f>
        <v>10000</v>
      </c>
      <c r="F411" s="239"/>
      <c r="G411" s="239"/>
      <c r="H411" s="239"/>
      <c r="I411" s="239"/>
      <c r="J411" s="251"/>
      <c r="K411" s="239">
        <v>10000</v>
      </c>
      <c r="L411" s="251"/>
      <c r="M411" s="252"/>
      <c r="N411" s="252"/>
      <c r="O411" s="252"/>
      <c r="P411" s="48"/>
    </row>
    <row r="412" spans="1:16" s="5" customFormat="1" ht="12.75">
      <c r="A412" s="316"/>
      <c r="B412" s="319"/>
      <c r="C412" s="336"/>
      <c r="D412" s="14" t="s">
        <v>2</v>
      </c>
      <c r="E412" s="118">
        <f t="shared" si="32"/>
        <v>0</v>
      </c>
      <c r="F412" s="242"/>
      <c r="G412" s="242"/>
      <c r="H412" s="242"/>
      <c r="I412" s="242"/>
      <c r="J412" s="253"/>
      <c r="K412" s="242">
        <v>0</v>
      </c>
      <c r="L412" s="253"/>
      <c r="M412" s="254"/>
      <c r="N412" s="254"/>
      <c r="O412" s="254"/>
      <c r="P412" s="49"/>
    </row>
    <row r="413" spans="1:16" s="5" customFormat="1" ht="12.75">
      <c r="A413" s="316"/>
      <c r="B413" s="319"/>
      <c r="C413" s="336"/>
      <c r="D413" s="14" t="s">
        <v>9</v>
      </c>
      <c r="E413" s="118">
        <f t="shared" si="32"/>
        <v>0</v>
      </c>
      <c r="F413" s="242"/>
      <c r="G413" s="242"/>
      <c r="H413" s="242"/>
      <c r="I413" s="242"/>
      <c r="J413" s="253"/>
      <c r="K413" s="242">
        <v>0</v>
      </c>
      <c r="L413" s="253"/>
      <c r="M413" s="254"/>
      <c r="N413" s="254"/>
      <c r="O413" s="254"/>
      <c r="P413" s="49"/>
    </row>
    <row r="414" spans="1:16" s="5" customFormat="1" ht="12.75">
      <c r="A414" s="316"/>
      <c r="B414" s="319"/>
      <c r="C414" s="336"/>
      <c r="D414" s="14" t="s">
        <v>23</v>
      </c>
      <c r="E414" s="118">
        <f t="shared" si="32"/>
        <v>0</v>
      </c>
      <c r="F414" s="242"/>
      <c r="G414" s="242"/>
      <c r="H414" s="242"/>
      <c r="I414" s="242"/>
      <c r="J414" s="253"/>
      <c r="K414" s="242">
        <v>0</v>
      </c>
      <c r="L414" s="253"/>
      <c r="M414" s="254"/>
      <c r="N414" s="254"/>
      <c r="O414" s="254"/>
      <c r="P414" s="49"/>
    </row>
    <row r="415" spans="1:16" s="5" customFormat="1" ht="12.75">
      <c r="A415" s="316"/>
      <c r="B415" s="319"/>
      <c r="C415" s="336"/>
      <c r="D415" s="14" t="s">
        <v>24</v>
      </c>
      <c r="E415" s="118">
        <f t="shared" si="32"/>
        <v>0</v>
      </c>
      <c r="F415" s="245"/>
      <c r="G415" s="245"/>
      <c r="H415" s="245"/>
      <c r="I415" s="245"/>
      <c r="J415" s="255"/>
      <c r="K415" s="245">
        <v>0</v>
      </c>
      <c r="L415" s="255"/>
      <c r="M415" s="256"/>
      <c r="N415" s="256"/>
      <c r="O415" s="256"/>
      <c r="P415" s="50"/>
    </row>
    <row r="416" spans="1:16" s="4" customFormat="1" ht="13.5" thickBot="1">
      <c r="A416" s="317"/>
      <c r="B416" s="320"/>
      <c r="C416" s="337"/>
      <c r="D416" s="15" t="s">
        <v>8</v>
      </c>
      <c r="E416" s="160">
        <f t="shared" si="32"/>
        <v>10000</v>
      </c>
      <c r="F416" s="248"/>
      <c r="G416" s="248"/>
      <c r="H416" s="248"/>
      <c r="I416" s="248"/>
      <c r="J416" s="257"/>
      <c r="K416" s="248">
        <v>10000</v>
      </c>
      <c r="L416" s="257"/>
      <c r="M416" s="265"/>
      <c r="N416" s="265"/>
      <c r="O416" s="265"/>
      <c r="P416" s="51"/>
    </row>
    <row r="417" spans="1:16" s="4" customFormat="1" ht="12.75" hidden="1">
      <c r="A417" s="81"/>
      <c r="B417" s="45"/>
      <c r="C417" s="46"/>
      <c r="D417" s="22"/>
      <c r="E417" s="280"/>
      <c r="F417" s="229"/>
      <c r="G417" s="229"/>
      <c r="H417" s="229"/>
      <c r="I417" s="229"/>
      <c r="J417" s="238"/>
      <c r="K417" s="229"/>
      <c r="L417" s="238"/>
      <c r="M417" s="238"/>
      <c r="N417" s="238"/>
      <c r="O417" s="238"/>
      <c r="P417" s="33"/>
    </row>
    <row r="418" spans="1:16" s="4" customFormat="1" ht="12.75" hidden="1">
      <c r="A418" s="81"/>
      <c r="B418" s="45"/>
      <c r="C418" s="46"/>
      <c r="D418" s="22"/>
      <c r="E418" s="280"/>
      <c r="F418" s="229"/>
      <c r="G418" s="229"/>
      <c r="H418" s="229"/>
      <c r="I418" s="229"/>
      <c r="J418" s="238"/>
      <c r="K418" s="229"/>
      <c r="L418" s="238"/>
      <c r="M418" s="238"/>
      <c r="N418" s="238"/>
      <c r="O418" s="238"/>
      <c r="P418" s="33"/>
    </row>
    <row r="419" spans="1:16" s="4" customFormat="1" ht="13.5" hidden="1" thickBot="1">
      <c r="A419" s="81"/>
      <c r="B419" s="45"/>
      <c r="C419" s="46"/>
      <c r="D419" s="22"/>
      <c r="E419" s="280"/>
      <c r="F419" s="229"/>
      <c r="G419" s="229"/>
      <c r="H419" s="229"/>
      <c r="I419" s="229"/>
      <c r="J419" s="238"/>
      <c r="K419" s="229"/>
      <c r="L419" s="238"/>
      <c r="M419" s="238"/>
      <c r="N419" s="238"/>
      <c r="O419" s="238"/>
      <c r="P419" s="33"/>
    </row>
    <row r="420" spans="1:16" s="6" customFormat="1" ht="12.75">
      <c r="A420" s="315">
        <v>49</v>
      </c>
      <c r="B420" s="318" t="s">
        <v>27</v>
      </c>
      <c r="C420" s="335">
        <v>2013</v>
      </c>
      <c r="D420" s="95" t="s">
        <v>12</v>
      </c>
      <c r="E420" s="157">
        <f aca="true" t="shared" si="33" ref="E420:E425">SUM(F420:L420)</f>
        <v>10000</v>
      </c>
      <c r="F420" s="239"/>
      <c r="G420" s="239"/>
      <c r="H420" s="239"/>
      <c r="I420" s="239"/>
      <c r="J420" s="239"/>
      <c r="K420" s="251"/>
      <c r="L420" s="239">
        <v>10000</v>
      </c>
      <c r="M420" s="266"/>
      <c r="N420" s="266"/>
      <c r="O420" s="266"/>
      <c r="P420" s="48"/>
    </row>
    <row r="421" spans="1:16" s="6" customFormat="1" ht="12.75">
      <c r="A421" s="316"/>
      <c r="B421" s="319"/>
      <c r="C421" s="336"/>
      <c r="D421" s="14" t="s">
        <v>2</v>
      </c>
      <c r="E421" s="118">
        <f t="shared" si="33"/>
        <v>0</v>
      </c>
      <c r="F421" s="242"/>
      <c r="G421" s="242"/>
      <c r="H421" s="242"/>
      <c r="I421" s="242"/>
      <c r="J421" s="242"/>
      <c r="K421" s="253"/>
      <c r="L421" s="242">
        <v>0</v>
      </c>
      <c r="M421" s="267"/>
      <c r="N421" s="267"/>
      <c r="O421" s="267"/>
      <c r="P421" s="49"/>
    </row>
    <row r="422" spans="1:16" s="6" customFormat="1" ht="12.75">
      <c r="A422" s="316"/>
      <c r="B422" s="319"/>
      <c r="C422" s="336"/>
      <c r="D422" s="14" t="s">
        <v>9</v>
      </c>
      <c r="E422" s="118">
        <f t="shared" si="33"/>
        <v>0</v>
      </c>
      <c r="F422" s="242"/>
      <c r="G422" s="242"/>
      <c r="H422" s="242"/>
      <c r="I422" s="242"/>
      <c r="J422" s="242"/>
      <c r="K422" s="253"/>
      <c r="L422" s="242">
        <v>0</v>
      </c>
      <c r="M422" s="267"/>
      <c r="N422" s="267"/>
      <c r="O422" s="267"/>
      <c r="P422" s="49"/>
    </row>
    <row r="423" spans="1:16" s="6" customFormat="1" ht="12.75">
      <c r="A423" s="316"/>
      <c r="B423" s="319"/>
      <c r="C423" s="336"/>
      <c r="D423" s="14" t="s">
        <v>23</v>
      </c>
      <c r="E423" s="118">
        <f t="shared" si="33"/>
        <v>0</v>
      </c>
      <c r="F423" s="242"/>
      <c r="G423" s="242"/>
      <c r="H423" s="242"/>
      <c r="I423" s="242"/>
      <c r="J423" s="242"/>
      <c r="K423" s="253"/>
      <c r="L423" s="242">
        <v>0</v>
      </c>
      <c r="M423" s="267"/>
      <c r="N423" s="267"/>
      <c r="O423" s="267"/>
      <c r="P423" s="49"/>
    </row>
    <row r="424" spans="1:16" s="6" customFormat="1" ht="12.75">
      <c r="A424" s="316"/>
      <c r="B424" s="319"/>
      <c r="C424" s="336"/>
      <c r="D424" s="14" t="s">
        <v>24</v>
      </c>
      <c r="E424" s="118">
        <f t="shared" si="33"/>
        <v>0</v>
      </c>
      <c r="F424" s="245"/>
      <c r="G424" s="245"/>
      <c r="H424" s="245"/>
      <c r="I424" s="245"/>
      <c r="J424" s="245"/>
      <c r="K424" s="255"/>
      <c r="L424" s="245">
        <v>0</v>
      </c>
      <c r="M424" s="268"/>
      <c r="N424" s="268"/>
      <c r="O424" s="268"/>
      <c r="P424" s="50"/>
    </row>
    <row r="425" spans="1:16" s="6" customFormat="1" ht="13.5" thickBot="1">
      <c r="A425" s="317"/>
      <c r="B425" s="320"/>
      <c r="C425" s="337"/>
      <c r="D425" s="15" t="s">
        <v>8</v>
      </c>
      <c r="E425" s="160">
        <f t="shared" si="33"/>
        <v>10000</v>
      </c>
      <c r="F425" s="248"/>
      <c r="G425" s="248"/>
      <c r="H425" s="248"/>
      <c r="I425" s="248"/>
      <c r="J425" s="248"/>
      <c r="K425" s="257"/>
      <c r="L425" s="248">
        <v>10000</v>
      </c>
      <c r="M425" s="269"/>
      <c r="N425" s="269"/>
      <c r="O425" s="269"/>
      <c r="P425" s="51"/>
    </row>
    <row r="426" spans="1:16" s="6" customFormat="1" ht="13.5" thickBot="1">
      <c r="A426" s="338" t="s">
        <v>73</v>
      </c>
      <c r="B426" s="339"/>
      <c r="C426" s="339"/>
      <c r="D426" s="339"/>
      <c r="E426" s="339"/>
      <c r="F426" s="339"/>
      <c r="G426" s="339"/>
      <c r="H426" s="339"/>
      <c r="I426" s="339"/>
      <c r="J426" s="339"/>
      <c r="K426" s="339"/>
      <c r="L426" s="339"/>
      <c r="M426" s="339"/>
      <c r="N426" s="339"/>
      <c r="O426" s="339"/>
      <c r="P426" s="340"/>
    </row>
    <row r="427" spans="1:16" s="128" customFormat="1" ht="12.75">
      <c r="A427" s="315">
        <v>50</v>
      </c>
      <c r="B427" s="318" t="s">
        <v>74</v>
      </c>
      <c r="C427" s="335" t="s">
        <v>94</v>
      </c>
      <c r="D427" s="95" t="s">
        <v>12</v>
      </c>
      <c r="E427" s="157">
        <f aca="true" t="shared" si="34" ref="E427:E432">SUM(F427:L427)</f>
        <v>65</v>
      </c>
      <c r="F427" s="239"/>
      <c r="G427" s="239"/>
      <c r="H427" s="239"/>
      <c r="I427" s="240"/>
      <c r="J427" s="239">
        <v>65</v>
      </c>
      <c r="K427" s="251"/>
      <c r="L427" s="240"/>
      <c r="M427" s="241"/>
      <c r="N427" s="241"/>
      <c r="O427" s="241"/>
      <c r="P427" s="127"/>
    </row>
    <row r="428" spans="1:16" s="128" customFormat="1" ht="12.75">
      <c r="A428" s="316"/>
      <c r="B428" s="319"/>
      <c r="C428" s="336"/>
      <c r="D428" s="14" t="s">
        <v>2</v>
      </c>
      <c r="E428" s="118">
        <f t="shared" si="34"/>
        <v>0</v>
      </c>
      <c r="F428" s="242"/>
      <c r="G428" s="242"/>
      <c r="H428" s="242"/>
      <c r="I428" s="243"/>
      <c r="J428" s="242">
        <v>0</v>
      </c>
      <c r="K428" s="253"/>
      <c r="L428" s="243"/>
      <c r="M428" s="244"/>
      <c r="N428" s="244"/>
      <c r="O428" s="244"/>
      <c r="P428" s="129"/>
    </row>
    <row r="429" spans="1:16" s="128" customFormat="1" ht="12.75">
      <c r="A429" s="316"/>
      <c r="B429" s="319"/>
      <c r="C429" s="336"/>
      <c r="D429" s="14" t="s">
        <v>9</v>
      </c>
      <c r="E429" s="118">
        <f t="shared" si="34"/>
        <v>65</v>
      </c>
      <c r="F429" s="242"/>
      <c r="G429" s="242"/>
      <c r="H429" s="242"/>
      <c r="I429" s="243"/>
      <c r="J429" s="242">
        <v>65</v>
      </c>
      <c r="K429" s="253"/>
      <c r="L429" s="243"/>
      <c r="M429" s="244"/>
      <c r="N429" s="244"/>
      <c r="O429" s="244"/>
      <c r="P429" s="129"/>
    </row>
    <row r="430" spans="1:16" s="128" customFormat="1" ht="12.75">
      <c r="A430" s="316"/>
      <c r="B430" s="319"/>
      <c r="C430" s="336"/>
      <c r="D430" s="14" t="s">
        <v>23</v>
      </c>
      <c r="E430" s="118">
        <f t="shared" si="34"/>
        <v>0</v>
      </c>
      <c r="F430" s="242"/>
      <c r="G430" s="242"/>
      <c r="H430" s="242"/>
      <c r="I430" s="243"/>
      <c r="J430" s="242">
        <v>0</v>
      </c>
      <c r="K430" s="253"/>
      <c r="L430" s="243"/>
      <c r="M430" s="244"/>
      <c r="N430" s="244"/>
      <c r="O430" s="244"/>
      <c r="P430" s="129"/>
    </row>
    <row r="431" spans="1:16" s="128" customFormat="1" ht="12.75">
      <c r="A431" s="316"/>
      <c r="B431" s="319"/>
      <c r="C431" s="336"/>
      <c r="D431" s="14" t="s">
        <v>24</v>
      </c>
      <c r="E431" s="118">
        <f t="shared" si="34"/>
        <v>0</v>
      </c>
      <c r="F431" s="245"/>
      <c r="G431" s="245"/>
      <c r="H431" s="245"/>
      <c r="I431" s="246"/>
      <c r="J431" s="245">
        <v>0</v>
      </c>
      <c r="K431" s="255"/>
      <c r="L431" s="246"/>
      <c r="M431" s="247"/>
      <c r="N431" s="247"/>
      <c r="O431" s="247"/>
      <c r="P431" s="130"/>
    </row>
    <row r="432" spans="1:16" s="128" customFormat="1" ht="13.5" thickBot="1">
      <c r="A432" s="317"/>
      <c r="B432" s="320"/>
      <c r="C432" s="337"/>
      <c r="D432" s="15" t="s">
        <v>8</v>
      </c>
      <c r="E432" s="160">
        <f t="shared" si="34"/>
        <v>0</v>
      </c>
      <c r="F432" s="248"/>
      <c r="G432" s="248"/>
      <c r="H432" s="248"/>
      <c r="I432" s="249"/>
      <c r="J432" s="248">
        <v>0</v>
      </c>
      <c r="K432" s="257"/>
      <c r="L432" s="249"/>
      <c r="M432" s="250"/>
      <c r="N432" s="250"/>
      <c r="O432" s="250"/>
      <c r="P432" s="131"/>
    </row>
    <row r="433" spans="1:16" s="6" customFormat="1" ht="8.25" customHeight="1">
      <c r="A433" s="60"/>
      <c r="B433" s="45"/>
      <c r="C433" s="61"/>
      <c r="D433" s="22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74"/>
    </row>
    <row r="434" spans="1:16" s="6" customFormat="1" ht="8.25" customHeight="1">
      <c r="A434" s="20"/>
      <c r="B434" s="45"/>
      <c r="C434" s="61"/>
      <c r="D434" s="22"/>
      <c r="E434" s="164"/>
      <c r="F434" s="164"/>
      <c r="G434" s="164"/>
      <c r="H434" s="164"/>
      <c r="I434" s="164"/>
      <c r="J434" s="164"/>
      <c r="K434" s="164"/>
      <c r="L434" s="164"/>
      <c r="M434" s="164"/>
      <c r="N434" s="164"/>
      <c r="O434" s="164"/>
      <c r="P434" s="74"/>
    </row>
    <row r="435" spans="1:16" s="6" customFormat="1" ht="8.25" customHeight="1">
      <c r="A435" s="20"/>
      <c r="B435" s="45"/>
      <c r="C435" s="61"/>
      <c r="D435" s="22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74"/>
    </row>
    <row r="436" spans="1:16" s="6" customFormat="1" ht="8.25" customHeight="1">
      <c r="A436" s="20"/>
      <c r="B436" s="45"/>
      <c r="C436" s="61"/>
      <c r="D436" s="22"/>
      <c r="E436" s="164"/>
      <c r="F436" s="164"/>
      <c r="G436" s="164"/>
      <c r="H436" s="164"/>
      <c r="I436" s="164"/>
      <c r="J436" s="164"/>
      <c r="K436" s="164"/>
      <c r="L436" s="164"/>
      <c r="M436" s="164"/>
      <c r="N436" s="164"/>
      <c r="O436" s="164"/>
      <c r="P436" s="74"/>
    </row>
    <row r="437" spans="1:16" s="6" customFormat="1" ht="8.25" customHeight="1">
      <c r="A437" s="20"/>
      <c r="B437" s="45"/>
      <c r="C437" s="61"/>
      <c r="D437" s="22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74"/>
    </row>
    <row r="438" spans="1:16" s="6" customFormat="1" ht="8.25" customHeight="1" thickBot="1">
      <c r="A438" s="20"/>
      <c r="B438" s="45"/>
      <c r="C438" s="61"/>
      <c r="D438" s="22"/>
      <c r="E438" s="164"/>
      <c r="F438" s="164"/>
      <c r="G438" s="164"/>
      <c r="H438" s="164"/>
      <c r="I438" s="164"/>
      <c r="J438" s="164"/>
      <c r="K438" s="164"/>
      <c r="L438" s="164"/>
      <c r="M438" s="164"/>
      <c r="N438" s="164"/>
      <c r="O438" s="164"/>
      <c r="P438" s="74"/>
    </row>
    <row r="439" spans="1:16" s="7" customFormat="1" ht="13.5" customHeight="1" thickBot="1">
      <c r="A439" s="13"/>
      <c r="B439" s="62"/>
      <c r="C439" s="63"/>
      <c r="D439" s="64" t="s">
        <v>21</v>
      </c>
      <c r="E439" s="165">
        <f>SUM(E7,E13,E19,E25,E31,E38,E44,E50,E56,E62,E73,E79,F4262,E109,E115,E125,E131,E137,E152,E166,E172,E179,E190,E197,E207,E213,E219,E228,E234,E250)+SUM(E91,E257,E263,E273,E279,E293,E299,E305,E316,E322,E333,E344,E350,E361,E374,E388,E399,E411,E420,E427,E146,E97,E367)</f>
        <v>61667.33500000001</v>
      </c>
      <c r="F439" s="165">
        <f>SUM(F7,F13,F19,F25,F31,F38,F44,F50,F56,F62,F73,F79,F85,F109,F115,F125,F131,F137,F152,F166,F172,F179,F190,F197,F207,F213,F219,F228,F234,F250)+SUM(F91,F257,F263,F273,F279,F293,F299,F305,F316,F322,F333,F344,F350,F361,F374,F388,F399,F411,F420,F427,F146,F97,F367)</f>
        <v>2339.635</v>
      </c>
      <c r="G439" s="165">
        <f>SUM(G7,G13,G19,G25,G31,G38,G44,G50,G56,G62,G73,G79,G85,G109,G115,G125,G131,G137,G152,G166,G172,G179,G190,G197,G207,G213,G219,G228,G234,G250)+SUM(G91,G257,G263,G273,G279,G293,G299,G305,G316,G322,G333,G344,G350,G361,G374,G388,G399,G411,G420,G427,G146,G97,G367)</f>
        <v>2042.8</v>
      </c>
      <c r="H439" s="165">
        <f>SUM(H7,H13,H19,H25,H31,H38,H44,H50,H56,H62,H73,H79,H85,H109,H115,H125,H131,H137,H152,H166,H172,H179,H190,H197,H207,H213,H219,H228,H234,H250)+SUM(H91,H257,H263,H273,H279,H293,H299,H305,H316,H322,H333,H344,H350,H361,H374,H388,H399,H411,H420,H427,H146,H97,H367)</f>
        <v>3214.8</v>
      </c>
      <c r="I439" s="165">
        <f>SUM(I7,I13,I19,I25,I31,I38,I44,I50,I56,I62,I73,I79,I85,I109,I115,I125,I131,I137,I152,I166,I172,I179,I190,I197,I207,I213,I219,I228,I234,I250)+SUM(I91,I257,I263,I273,I279,I293,I299,I305,I316,I322,I333,I344,I350,I361,I374,I388,I399,I411,I420,I427,I146,I97,I367)</f>
        <v>8059.6</v>
      </c>
      <c r="J439" s="165">
        <f>SUM(J7,J13,J19,J25,J31,J38,J44,J50,J56,J62,J73,J79,J85,J109,J115,J125,J131,J137,J152,J166,J172,J179,J190,J197,J207,J213,J219,J228,J234,J250)+SUM(J91,J257,J263,J273,J279,J293,J299,J305,J316,J322,J333,J344,J350,J361,J374,J388,J399,J411,J420,J427,J146,J97,J367)</f>
        <v>3576.9</v>
      </c>
      <c r="K439" s="165">
        <f>SUM(K7,K13,K19,K25,K31,K38,K44,K50,K56,K62,K73,K79,K85,K109,K115,K125,K131,K137,K152,K166,K172,K179,K190,K197,K207,K213,K219,K228,K234,K250)+SUM(K91,K257,K263,K273,K279,K293,K299,K305,K316,K322,K333,K344,K350,K361,K374,K388,K399,K411,K420,K427,K146,K97,K367)</f>
        <v>17266.5</v>
      </c>
      <c r="L439" s="165">
        <f>SUM(L7,L13,L19,L25,L31,L38,L44,L50,L56,L62,L73,L79,L85,L109,L115,L125,L131,L137,L152,L166,L172,L179,L190,L197,L207,L213,L219,L228,L234,L250)+SUM(L91,L257,L263,L273,L279,L293,L299,L305,L316,L322,L333,L344,L350,L361,L374,L388,L399,L411,L420,L427,L146,L97,L367)</f>
        <v>19392</v>
      </c>
      <c r="M439" s="165">
        <f>SUM(M7,M13,M19,M25,M31,M38,M44,M50,M56,M62,M73,M79,M85,M109,M115,M125,M131,M137,M152,M166,M172,M179,M190,M197,M207,M213,M219,M228,M234,M250)+SUM(M91,M257,M263,M273,M279,M293,M299,M305,M316,M322,M333,M344,M350,M361,M374,M388,M399,M411,M420,M427,M146,M97,M367)</f>
        <v>5530</v>
      </c>
      <c r="N439" s="165">
        <f>SUM(N7,N13,N19,N25,N31,N38,N44,N50,N56,N62,N73,N79,N85,N109,N115,N125,N131,N137,N152,N166,N172,N179,N190,N197,N207,N213,N219,N228,N234,N250)+SUM(N91,N257,N263,N273,N279,N293,N299,N305,N316,N322,N333,N344,N350,N361,N374,N388,N399,N411,N420,N427,N146,N97,N367)</f>
        <v>85</v>
      </c>
      <c r="O439" s="165">
        <f>SUM(O7,O13,O19,O25,O31,O38,O44,O50,O56,O62,O73,O79,O85,O109,O115,O125,O131,O137,O152,O166,O172,O179,O190,O197,O207,O213,O219,O228,O234,O250)+SUM(O91,O257,O263,O273,O279,O293,O299,O305,O316,O322,O333,O344,O350,O361,O374,O388,O399,O411,O420,O427,O146,O97,O367)</f>
        <v>160</v>
      </c>
      <c r="P439" s="65"/>
    </row>
    <row r="440" spans="1:16" s="7" customFormat="1" ht="13.5" customHeight="1" thickBot="1">
      <c r="A440" s="13"/>
      <c r="B440" s="66"/>
      <c r="C440" s="13"/>
      <c r="D440" s="67" t="s">
        <v>2</v>
      </c>
      <c r="E440" s="165">
        <f>SUM(E8,E14,E20,E26,E32,E39,E45,E51,E57,E63,E74,E80,E86,E110,E116,E126,E132,E138,E153,E167,E173,E180,E191,E198,E208,E214,E220,E229,E235,E251)+SUM(E92,E258,E264,E274,E280,E294,E300,E306,E317,E323,E334,E345,E351,E362,E375,E389,E400,E412,E421,E428,E147,E98,E368)</f>
        <v>8261.535</v>
      </c>
      <c r="F440" s="165">
        <f>SUM(F8,F14,F20,F26,F32,F39,F45,F51,F57,F63,F74,F80,F86,F110,F116,F126,F132,F138,F153,F167,F173,F180,F191,F198,F208,F214,F220,F229,F235,F251)+SUM(F92,F258,F264,F274,F280,F294,F300,F306,F317,F323,F334,F345,F351,F362,F375,F389,F400,F412,F421,F428,F147,F98,F368)</f>
        <v>171.63500000000002</v>
      </c>
      <c r="G440" s="165">
        <f>SUM(G8,G14,G20,G26,G32,G39,G45,G51,G57,G63,G74,G80,G86,G110,G116,G126,G132,G138,G153,G167,G173,G180,G191,G198,G208,G214,G220,G229,G235,G251)+SUM(G92,G258,G264,G274,G280,G294,G300,G306,G317,G323,G334,G345,G351,G362,G375,G389,G400,G412,G421,G428,G147,G98,G368)</f>
        <v>945.7</v>
      </c>
      <c r="H440" s="165">
        <f>SUM(H8,H14,H20,H26,H32,H39,H45,H51,H57,H63,H74,H80,H86,H110,H116,H126,H132,H138,H153,H167,H173,H180,H191,H198,H208,H214,H220,H229,H235,H251)+SUM(H92,H258,H264,H274,H280,H294,H300,H306,H317,H323,H334,H345,H351,H362,H375,H389,H400,H412,H421,H428,H147,H98,H368)</f>
        <v>1508.5</v>
      </c>
      <c r="I440" s="165">
        <f>SUM(I8,I14,I20,I26,I32,I39,I45,I51,I57,I63,I74,I80,I86,I110,I116,I126,I132,I138,I153,I167,I173,I180,I191,I198,I208,I214,I220,I229,I235,I251)+SUM(I92,I258,I264,I274,I280,I294,I300,I306,I317,I323,I334,I345,I351,I362,I375,I389,I400,I412,I421,I428,I147,I98,I368)</f>
        <v>128.20000000000002</v>
      </c>
      <c r="J440" s="165">
        <f>SUM(J8,J14,J20,J26,J32,J39,J45,J51,J57,J63,J74,J80,J86,J110,J116,J126,J132,J138,J153,J167,J173,J180,J191,J198,J208,J214,J220,J229,J235,J251)+SUM(J92,J258,J264,J274,J280,J294,J300,J306,J317,J323,J334,J345,J351,J362,J375,J389,J400,J412,J421,J428,J147,J98,J368)</f>
        <v>428</v>
      </c>
      <c r="K440" s="165">
        <f>SUM(K8,K14,K20,K26,K32,K39,K45,K51,K57,K63,K74,K80,K86,K110,K116,K126,K132,K138,K153,K167,K173,K180,K191,K198,K208,K214,K220,K229,K235,K251)+SUM(K92,K258,K264,K274,K280,K294,K300,K306,K317,K323,K334,K345,K351,K362,K375,K389,K400,K412,K421,K428,K147,K98,K368)</f>
        <v>519.5</v>
      </c>
      <c r="L440" s="165">
        <f>SUM(L8,L14,L20,L26,L32,L39,L45,L51,L57,L63,L74,L80,L86,L110,L116,L126,L132,L138,L153,L167,L173,L180,L191,L198,L208,L214,L220,L229,L235,L251)+SUM(L92,L258,L264,L274,L280,L294,L300,L306,L317,L323,L334,L345,L351,L362,L375,L389,L400,L412,L421,L428,L147,L98,L368)</f>
        <v>3115</v>
      </c>
      <c r="M440" s="165">
        <f>SUM(M8,M14,M20,M26,M32,M39,M45,M51,M57,M63,M74,M80,M86,M110,M116,M126,M132,M138,M153,M167,M173,M180,M191,M198,M208,M214,M220,M229,M235,M251)+SUM(M92,M258,M264,M274,M280,M294,M300,M306,M317,M323,M334,M345,M351,M362,M375,M389,M400,M412,M421,M428,M147,M98,M368)</f>
        <v>1350</v>
      </c>
      <c r="N440" s="165">
        <f>SUM(N8,N14,N20,N26,N32,N39,N45,N51,N57,N63,N74,N80,N86,N110,N116,N126,N132,N138,N153,N167,N173,N180,N191,N198,N208,N214,N220,N229,N235,N251)+SUM(N92,N258,N264,N274,N280,N294,N300,N306,N317,N323,N334,N345,N351,N362,N375,N389,N400,N412,N421,N428,N147,N98,N368)</f>
        <v>35</v>
      </c>
      <c r="O440" s="165">
        <f>SUM(O8,O14,O20,O26,O32,O39,O45,O51,O57,O63,O74,O80,O86,O110,O116,O126,O132,O138,O153,O167,O173,O180,O191,O198,O208,O214,O220,O229,O235,O251)+SUM(O92,O258,O264,O274,O280,O294,O300,O306,O317,O323,O334,O345,O351,O362,O375,O389,O400,O412,O421,O428,O147,O98,O368)</f>
        <v>60</v>
      </c>
      <c r="P440" s="68"/>
    </row>
    <row r="441" spans="1:16" s="7" customFormat="1" ht="13.5" customHeight="1" thickBot="1">
      <c r="A441" s="13"/>
      <c r="B441" s="66"/>
      <c r="C441" s="13"/>
      <c r="D441" s="67" t="s">
        <v>9</v>
      </c>
      <c r="E441" s="165">
        <f>SUM(E9,E15,E21,E27,E33,E40,E46,E52,E58,E64,E75,E81,E87,E111,E117,E127,E133,E139,E154,E168,E174,E181,E192,E199,E209,E215,E221,E230,E236,E252)+SUM(E93,E259,E265,E275,E281,E295,E301,E307,E318,E324,E335,E346,E352,E363,E376,E390,E401,E413,E422,E429,E148,E99,E369)</f>
        <v>15734.5</v>
      </c>
      <c r="F441" s="165">
        <f>SUM(F9,F15,F21,F27,F33,F40,F46,F52,F58,F64,F75,F81,F87,F111,F117,F127,F133,F139,F154,F168,F174,F181,F192,F199,F209,F215,F221,F230,F236,F252)+SUM(F93,F259,F265,F275,F281,F295,F301,F307,F318,F324,F335,F346,F352,F363,F376,F390,F401,F413,F422,F429,F148,F99,F369)</f>
        <v>971.5999999999999</v>
      </c>
      <c r="G441" s="165">
        <f>SUM(G9,G15,G21,G27,G33,G40,G46,G52,G58,G64,G75,G81,G87,G111,G117,G127,G133,G139,G154,G168,G174,G181,G192,G199,G209,G215,G221,G230,G236,G252)+SUM(G93,G259,G265,G275,G281,G295,G301,G307,G318,G324,G335,G346,G352,G363,G376,G390,G401,G413,G422,G429,G148,G99,G369)</f>
        <v>105.5</v>
      </c>
      <c r="H441" s="165">
        <f>SUM(H9,H15,H21,H27,H33,H40,H46,H52,H58,H64,H75,H81,H87,H111,H117,H127,H133,H139,H154,H168,H174,H181,H192,H199,H209,H215,H221,H230,H236,H252)+SUM(H93,H259,H265,H275,H281,H295,H301,H307,H318,H324,H335,H346,H352,H363,H376,H390,H401,H413,H422,H429,H148,H99,H369)</f>
        <v>1132.4</v>
      </c>
      <c r="I441" s="165">
        <f>SUM(I9,I15,I21,I27,I33,I40,I46,I52,I58,I64,I75,I81,I87,I111,I117,I127,I133,I139,I154,I168,I174,I181,I192,I199,I209,I215,I221,I230,I236,I252)+SUM(I93,I259,I265,I275,I281,I295,I301,I307,I318,I324,I335,I346,I352,I363,I376,I390,I401,I413,I422,I429,I148,I99,I369)</f>
        <v>4691.6</v>
      </c>
      <c r="J441" s="165">
        <f>SUM(J9,J15,J21,J27,J33,J40,J46,J52,J58,J64,J75,J81,J87,J111,J117,J127,J133,J139,J154,J168,J174,J181,J192,J199,J209,J215,J221,J230,J236,J252)+SUM(J93,J259,J265,J275,J281,J295,J301,J307,J318,J324,J335,J346,J352,J363,J376,J390,J401,J413,J422,J429,J148,J99,J369)</f>
        <v>1181.9</v>
      </c>
      <c r="K441" s="165">
        <f>SUM(K9,K15,K21,K27,K33,K40,K46,K52,K58,K64,K75,K81,K87,K111,K117,K127,K133,K139,K154,K168,K174,K181,K192,K199,K209,K215,K221,K230,K236,K252)+SUM(K93,K259,K265,K275,K281,K295,K301,K307,K318,K324,K335,K346,K352,K363,K376,K390,K401,K413,K422,K429,K148,K99,K369)</f>
        <v>2436</v>
      </c>
      <c r="L441" s="165">
        <f>SUM(L9,L15,L21,L27,L33,L40,L46,L52,L58,L64,L75,L81,L87,L111,L117,L127,L133,L139,L154,L168,L174,L181,L192,L199,L209,L215,L221,L230,L236,L252)+SUM(L93,L259,L265,L275,L281,L295,L301,L307,L318,L324,L335,L346,L352,L363,L376,L390,L401,L413,L422,L429,L148,L99,L369)</f>
        <v>3213</v>
      </c>
      <c r="M441" s="165">
        <f>SUM(M9,M15,M21,M27,M33,M40,M46,M52,M58,M64,M75,M81,M87,M111,M117,M127,M133,M139,M154,M168,M174,M181,M192,M199,M209,M215,M221,M230,M236,M252)+SUM(M93,M259,M265,M275,M281,M295,M301,M307,M318,M324,M335,M346,M352,M363,M376,M390,M401,M413,M422,M429,M148,M99,M369)</f>
        <v>1852.5</v>
      </c>
      <c r="N441" s="165">
        <f>SUM(N9,N15,N21,N27,N33,N40,N46,N52,N58,N64,N75,N81,N87,N111,N117,N127,N133,N139,N154,N168,N174,N181,N192,N199,N209,N215,N221,N230,N236,N252)+SUM(N93,N259,N265,N275,N281,N295,N301,N307,N318,N324,N335,N346,N352,N363,N376,N390,N401,N413,N422,N429,N148,N99,N369)</f>
        <v>50</v>
      </c>
      <c r="O441" s="165">
        <f>SUM(O9,O15,O21,O27,O33,O40,O46,O52,O58,O64,O75,O81,O87,O111,O117,O127,O133,O139,O154,O168,O174,O181,O192,O199,O209,O215,O221,O230,O236,O252)+SUM(O93,O259,O265,O275,O281,O295,O301,O307,O318,O324,O335,O346,O352,O363,O376,O390,O401,O413,O422,O429,O148,O99,O369)</f>
        <v>100</v>
      </c>
      <c r="P441" s="68"/>
    </row>
    <row r="442" spans="1:16" s="7" customFormat="1" ht="13.5" customHeight="1" thickBot="1">
      <c r="A442" s="13"/>
      <c r="B442" s="66"/>
      <c r="C442" s="13"/>
      <c r="D442" s="67" t="s">
        <v>23</v>
      </c>
      <c r="E442" s="165">
        <f>SUM(E10,E16,E22,E28,E34,E41,E47,E53,E59,E65,E76,E82,E88,E112,E118,E128,E134,E140,E155,E169,E175,E182,E193,E200,E210,E216,E222,E231,E237,E253)+SUM(E94,E260,E266,E276,E282,E296,E302,E308,E319,E325,E336,E347,E353,E364,E377,E391,E402,E414,E423,E430,E149,E100,E370)</f>
        <v>4482.8</v>
      </c>
      <c r="F442" s="165">
        <f>SUM(F10,F16,F22,F28,F34,F41,F47,F53,F59,F65,F76,F82,F88,F112,F118,F128,F134,F140,F155,F169,F175,F182,F193,F200,F210,F216,F222,F231,F237,F253)+SUM(F94,F260,F266,F276,F282,F296,F302,F308,F319,F325,F336,F347,F353,F364,F377,F391,F402,F414,F423,F430,F149,F100,F370)</f>
        <v>1196.3999999999999</v>
      </c>
      <c r="G442" s="165">
        <f>SUM(G10,G16,G22,G28,G34,G41,G47,G53,G59,G65,G76,G82,G88,G112,G118,G128,G134,G140,G155,G169,G175,G182,G193,G200,G210,G216,G222,G231,G237,G253)+SUM(G94,G260,G266,G276,G282,G296,G302,G308,G319,G325,G336,G347,G353,G364,G377,G391,G402,G414,G423,G430,G149,G100,G370)</f>
        <v>991.6</v>
      </c>
      <c r="H442" s="165">
        <f>SUM(H10,H16,H22,H28,H34,H41,H47,H53,H59,H65,H76,H82,H88,H112,H118,H128,H134,H140,H155,H169,H175,H182,H193,H200,H210,H216,H222,H231,H237,H253)+SUM(H94,H260,H266,H276,H282,H296,H302,H308,H319,H325,H336,H347,H353,H364,H377,H391,H402,H414,H423,H430,H149,H100,H370)</f>
        <v>573.9</v>
      </c>
      <c r="I442" s="165">
        <f>SUM(I10,I16,I22,I28,I34,I41,I47,I53,I59,I65,I76,I82,I88,I112,I118,I128,I134,I140,I155,I169,I175,I182,I193,I200,I210,I216,I222,I231,I237,I253)+SUM(I94,I260,I266,I276,I282,I296,I302,I308,I319,I325,I336,I347,I353,I364,I377,I391,I402,I414,I423,I430,I149,I100,I370)</f>
        <v>1230.8</v>
      </c>
      <c r="J442" s="165">
        <f>SUM(J10,J16,J22,J28,J34,J41,J47,J53,J59,J65,J76,J82,J88,J112,J118,J128,J134,J140,J155,J169,J175,J182,J193,J200,J210,J216,J222,J231,J237,J253)+SUM(J94,J260,J266,J276,J282,J296,J302,J308,J319,J325,J336,J347,J353,J364,J377,J391,J402,J414,J423,J430,J149,J100,J370)</f>
        <v>0</v>
      </c>
      <c r="K442" s="165">
        <f>SUM(K10,K16,K22,K28,K34,K41,K47,K53,K59,K65,K76,K82,K88,K112,K118,K128,K134,K140,K155,K169,K175,K182,K193,K200,K210,K216,K222,K231,K237,K253)+SUM(K94,K260,K266,K276,K282,K296,K302,K308,K319,K325,K336,K347,K353,K364,K377,K391,K402,K414,K423,K430,K149,K100,K370)</f>
        <v>105</v>
      </c>
      <c r="L442" s="165">
        <f>SUM(L10,L16,L22,L28,L34,L41,L47,L53,L59,L65,L76,L82,L88,L112,L118,L128,L134,L140,L155,L169,L175,L182,L193,L200,L210,L216,L222,L231,L237,L253)+SUM(L94,L260,L266,L276,L282,L296,L302,L308,L319,L325,L336,L347,L353,L364,L377,L391,L402,L414,L423,L430,L149,L100,L370)</f>
        <v>167.6</v>
      </c>
      <c r="M442" s="165">
        <f>SUM(M10,M16,M22,M28,M34,M41,M47,M53,M59,M65,M76,M82,M88,M112,M118,M128,M134,M140,M155,M169,M175,M182,M193,M200,M210,M216,M222,M231,M237,M253)+SUM(M94,M260,M266,M276,M282,M296,M302,M308,M319,M325,M336,M347,M353,M364,M377,M391,M402,M414,M423,M430,M149,M100,M370)</f>
        <v>217.5</v>
      </c>
      <c r="N442" s="165">
        <f>SUM(N10,N16,N22,N28,N34,N41,N47,N53,N59,N65,N76,N82,N88,N112,N118,N128,N134,N140,N155,N169,N175,N182,N193,N200,N210,N216,N222,N231,N237,N253)+SUM(N94,N260,N266,N276,N282,N296,N302,N308,N319,N325,N336,N347,N353,N364,N377,N391,N402,N414,N423,N430,N149,N100,N370)</f>
        <v>0</v>
      </c>
      <c r="O442" s="165">
        <f>SUM(O10,O16,O22,O28,O34,O41,O47,O53,O59,O65,O76,O82,O88,O112,O118,O128,O134,O140,O155,O169,O175,O182,O193,O200,O210,O216,O222,O231,O237,O253)+SUM(O94,O260,O266,O276,O282,O296,O302,O308,O319,O325,O336,O347,O353,O364,O377,O391,O402,O414,O423,O430,O149,O100,O370)</f>
        <v>0</v>
      </c>
      <c r="P442" s="68"/>
    </row>
    <row r="443" spans="1:16" s="7" customFormat="1" ht="13.5" customHeight="1" thickBot="1">
      <c r="A443" s="13"/>
      <c r="B443" s="66"/>
      <c r="C443" s="13"/>
      <c r="D443" s="69" t="s">
        <v>24</v>
      </c>
      <c r="E443" s="165">
        <f>SUM(E11,E17,E23,E29,E35,E42,E48,E54,E60,E66,E77,E83,E89,E113,E119,E129,E135,E141,E156,E170,E176,E183,E194,E201,E211,E217,E223,E232,E238,E254)+SUM(E95,E261,E267,E277,E283,E297,E303,E309,E320,E326,E337,E348,E354,E365,E378,E392,E403,E415,E424,E431,E150,E101,E371)</f>
        <v>12743.4</v>
      </c>
      <c r="F443" s="165">
        <f>SUM(F11,F17,F23,F29,F35,F42,F48,F54,F60,F66,F77,F83,F89,F113,F119,F129,F135,F141,F156,F170,F176,F183,F194,F201,F211,F217,F223,F232,F238,F254)+SUM(F95,F261,F267,F277,F283,F297,F303,F309,F320,F326,F337,F348,F354,F365,F378,F392,F403,F415,F424,F431,F150,F101,F371)</f>
        <v>0</v>
      </c>
      <c r="G443" s="165">
        <f>SUM(G11,G17,G23,G29,G35,G42,G48,G54,G60,G66,G77,G83,G89,G113,G119,G129,G135,G141,G156,G170,G176,G183,G194,G201,G211,G217,G223,G232,G238,G254)+SUM(G95,G261,G267,G277,G283,G297,G303,G309,G320,G326,G337,G348,G354,G365,G378,G392,G403,G415,G424,G431,G150,G101,G371)</f>
        <v>0</v>
      </c>
      <c r="H443" s="165">
        <f>SUM(H11,H17,H23,H29,H35,H42,H48,H54,H60,H66,H77,H83,H89,H113,H119,H129,H135,H141,H156,H170,H176,H183,H194,H201,H211,H217,H223,H232,H238,H254)+SUM(H95,H261,H267,H277,H283,H297,H303,H309,H320,H326,H337,H348,H354,H365,H378,H392,H403,H415,H424,H431,H150,H101,H371)</f>
        <v>0</v>
      </c>
      <c r="I443" s="165">
        <f>SUM(I11,I17,I23,I29,I35,I42,I48,I54,I60,I66,I77,I83,I89,I113,I119,I129,I135,I141,I156,I170,I176,I183,I194,I201,I211,I217,I223,I232,I238,I254)+SUM(I95,I261,I267,I277,I283,I297,I303,I309,I320,I326,I337,I348,I354,I365,I378,I392,I403,I415,I424,I431,I150,I101,I371)</f>
        <v>1915</v>
      </c>
      <c r="J443" s="165">
        <f>SUM(J11,J17,J23,J29,J35,J42,J48,J54,J60,J66,J77,J83,J89,J113,J119,J129,J135,J141,J156,J170,J176,J183,J194,J201,J211,J217,J223,J232,J238,J254)+SUM(J95,J261,J267,J277,J283,J297,J303,J309,J320,J326,J337,J348,J354,J365,J378,J392,J403,J415,J424,J431,J150,J101,J371)</f>
        <v>1742</v>
      </c>
      <c r="K443" s="165">
        <f>SUM(K11,K17,K23,K29,K35,K42,K48,K54,K60,K66,K77,K83,K89,K113,K119,K129,K135,K141,K156,K170,K176,K183,K194,K201,K211,K217,K223,K232,K238,K254)+SUM(K95,K261,K267,K277,K283,K297,K303,K309,K320,K326,K337,K348,K354,K365,K378,K392,K403,K415,K424,K431,K150,K101,K371)</f>
        <v>4123</v>
      </c>
      <c r="L443" s="165">
        <f>SUM(L11,L17,L23,L29,L35,L42,L48,L54,L60,L66,L77,L83,L89,L113,L119,L129,L135,L141,L156,L170,L176,L183,L194,L201,L211,L217,L223,L232,L238,L254)+SUM(L95,L261,L267,L277,L283,L297,L303,L309,L320,L326,L337,L348,L354,L365,L378,L392,L403,L415,L424,L431,L150,L101,L371)</f>
        <v>2813.4</v>
      </c>
      <c r="M443" s="165">
        <f>SUM(M11,M17,M23,M29,M35,M42,M48,M54,M60,M66,M77,M83,M89,M113,M119,M129,M135,M141,M156,M170,M176,M183,M194,M201,M211,M217,M223,M232,M238,M254)+SUM(M95,M261,M267,M277,M283,M297,M303,M309,M320,M326,M337,M348,M354,M365,M378,M392,M403,M415,M424,M431,M150,M101,M371)</f>
        <v>2150</v>
      </c>
      <c r="N443" s="165">
        <f>SUM(N11,N17,N23,N29,N35,N42,N48,N54,N60,N66,N77,N83,N89,N113,N119,N129,N135,N141,N156,N170,N176,N183,N194,N201,N211,N217,N223,N232,N238,N254)+SUM(N95,N261,N267,N277,N283,N297,N303,N309,N320,N326,N337,N348,N354,N365,N378,N392,N403,N415,N424,N431,N150,N101,N371)</f>
        <v>0</v>
      </c>
      <c r="O443" s="165">
        <f>SUM(O11,O17,O23,O29,O35,O42,O48,O54,O60,O66,O77,O83,O89,O113,O119,O129,O135,O141,O156,O170,O176,O183,O194,O201,O211,O217,O223,O232,O238,O254)+SUM(O95,O261,O267,O277,O283,O297,O303,O309,O320,O326,O337,O348,O354,O365,O378,O392,O403,O415,O424,O431,O150,O101,O371)</f>
        <v>0</v>
      </c>
      <c r="P443" s="68"/>
    </row>
    <row r="444" spans="1:16" s="7" customFormat="1" ht="13.5" customHeight="1" thickBot="1">
      <c r="A444" s="13"/>
      <c r="B444" s="66"/>
      <c r="C444" s="13"/>
      <c r="D444" s="70" t="s">
        <v>8</v>
      </c>
      <c r="E444" s="165">
        <f>SUM(E12,E18,E24,E30,E36,E43,E49,E55,E61,E67,E78,E84,E90,E114,E120,E130,E136,E142,E157,E171,E177,E184,E195,E202,E212,E218,E224,E233,E239,E255)+SUM(E96,E262,E268,E278,E284,E298,E304,E310,E321,E327,E338,E349,E355,E366,E379,E393,E404,E416,E425,E432,E151,E102,E372)</f>
        <v>20485</v>
      </c>
      <c r="F444" s="165">
        <f>SUM(F12,F18,F24,F30,F36,F43,F49,F55,F61,F67,F78,F84,F90,F114,F120,F130,F136,F142,F157,F171,F177,F184,F195,F202,F212,F218,F224,F233,F239,F255)+SUM(F96,F262,F268,F278,F284,F298,F304,F310,F321,F327,F338,F349,F355,F366,F379,F393,F404,F416,F425,F432,F151,F102,F372)</f>
        <v>0</v>
      </c>
      <c r="G444" s="165">
        <f>SUM(G12,G18,G24,G30,G36,G43,G49,G55,G61,G67,G78,G84,G90,G114,G120,G130,G136,G142,G157,G171,G177,G184,G195,G202,G212,G218,G224,G233,G239,G255)+SUM(G96,G262,G268,G278,G284,G298,G304,G310,G321,G327,G338,G349,G355,G366,G379,G393,G404,G416,G425,G432,G151,G102,G372)</f>
        <v>0</v>
      </c>
      <c r="H444" s="165">
        <f>SUM(H12,H18,H24,H30,H36,H43,H49,H55,H61,H67,H78,H84,H90,H114,H120,H130,H136,H142,H157,H171,H177,H184,H195,H202,H212,H218,H224,H233,H239,H255)+SUM(H96,H262,H268,H278,H284,H298,H304,H310,H321,H327,H338,H349,H355,H366,H379,H393,H404,H416,H425,H432,H151,H102,H372)</f>
        <v>0</v>
      </c>
      <c r="I444" s="165">
        <f>SUM(I12,I18,I24,I30,I36,I43,I49,I55,I61,I67,I78,I84,I90,I114,I120,I130,I136,I142,I157,I171,I177,I184,I195,I202,I212,I218,I224,I233,I239,I255)+SUM(I96,I262,I268,I278,I284,I298,I304,I310,I321,I327,I338,I349,I355,I366,I379,I393,I404,I416,I425,I432,I151,I102,I372)</f>
        <v>94</v>
      </c>
      <c r="J444" s="165">
        <f>SUM(J12,J18,J24,J30,J36,J43,J49,J55,J61,J67,J78,J84,J90,J114,J120,J130,J136,J142,J157,J171,J177,J184,J195,J202,J212,J218,J224,J233,J239,J255)+SUM(J96,J262,J268,J278,J284,J298,J304,J310,J321,J327,J338,J349,J355,J366,J379,J393,J404,J416,J425,J432,J151,J102,J372)</f>
        <v>225</v>
      </c>
      <c r="K444" s="165">
        <f>SUM(K12,K18,K24,K30,K36,K43,K49,K55,K61,K67,K78,K84,K90,K114,K120,K130,K136,K142,K157,K171,K177,K184,K195,K202,K212,K218,K224,K233,K239,K255)+SUM(K96,K262,K268,K278,K284,K298,K304,K310,K321,K327,K338,K349,K355,K366,K379,K393,K404,K416,K425,K432,K151,K102,K372)</f>
        <v>10083</v>
      </c>
      <c r="L444" s="165">
        <f>SUM(L12,L18,L24,L30,L36,L43,L49,L55,L61,L67,L78,L84,L90,L114,L120,L130,L136,L142,L157,L171,L177,L184,L195,L202,L212,L218,L224,L233,L239,L255)+SUM(L96,L262,L268,L278,L284,L298,L304,L310,L321,L327,L338,L349,L355,L366,L379,L393,L404,L416,L425,L432,L151,L102,L372)</f>
        <v>10083</v>
      </c>
      <c r="M444" s="165">
        <f>SUM(M12,M18,M24,M30,M36,M43,M49,M55,M61,M67,M78,M84,M90,M114,M120,M130,M136,M142,M157,M171,M177,M184,M195,M202,M212,M218,M224,M233,M239,M255)+SUM(M96,M262,M268,M278,M284,M298,M304,M310,M321,M327,M338,M349,M355,M366,M379,M393,M404,M416,M425,M432,M151,M102,M372)</f>
        <v>0</v>
      </c>
      <c r="N444" s="165">
        <f>SUM(N12,N18,N24,N30,N36,N43,N49,N55,N61,N67,N78,N84,N90,N114,N120,N130,N136,N142,N157,N171,N177,N184,N195,N202,N212,N218,N224,N233,N239,N255)+SUM(N96,N262,N268,N278,N284,N298,N304,N310,N321,N327,N338,N349,N355,N366,N379,N393,N404,N416,N425,N432,N151,N102,N372)</f>
        <v>0</v>
      </c>
      <c r="O444" s="165">
        <f>SUM(O12,O18,O24,O30,O36,O43,O49,O55,O61,O67,O78,O84,O90,O114,O120,O130,O136,O142,O157,O171,O177,O184,O195,O202,O212,O218,O224,O233,O239,O255)+SUM(O96,O262,O268,O278,O284,O298,O304,O310,O321,O327,O338,O349,O355,O366,O379,O393,O404,O416,O425,O432,O151,O102,O372)</f>
        <v>0</v>
      </c>
      <c r="P444" s="71"/>
    </row>
    <row r="446" spans="1:11" ht="12.75">
      <c r="A446" s="72"/>
      <c r="B446" s="73"/>
      <c r="K446" s="300"/>
    </row>
  </sheetData>
  <mergeCells count="182">
    <mergeCell ref="B85:B90"/>
    <mergeCell ref="P146:P151"/>
    <mergeCell ref="P367:P372"/>
    <mergeCell ref="A50:A55"/>
    <mergeCell ref="A85:A90"/>
    <mergeCell ref="A131:A136"/>
    <mergeCell ref="C125:C130"/>
    <mergeCell ref="B125:B130"/>
    <mergeCell ref="A115:A120"/>
    <mergeCell ref="A91:A96"/>
    <mergeCell ref="C31:C36"/>
    <mergeCell ref="C56:C61"/>
    <mergeCell ref="A56:A61"/>
    <mergeCell ref="C50:C55"/>
    <mergeCell ref="B50:B55"/>
    <mergeCell ref="A31:A36"/>
    <mergeCell ref="A38:A43"/>
    <mergeCell ref="C44:C49"/>
    <mergeCell ref="B56:B61"/>
    <mergeCell ref="B44:B49"/>
    <mergeCell ref="C109:C114"/>
    <mergeCell ref="A97:A102"/>
    <mergeCell ref="B97:B102"/>
    <mergeCell ref="C97:C102"/>
    <mergeCell ref="B109:B114"/>
    <mergeCell ref="A109:A114"/>
    <mergeCell ref="A62:A67"/>
    <mergeCell ref="B62:B67"/>
    <mergeCell ref="C62:C67"/>
    <mergeCell ref="A73:A78"/>
    <mergeCell ref="B73:B78"/>
    <mergeCell ref="C73:C78"/>
    <mergeCell ref="C399:C404"/>
    <mergeCell ref="C374:C379"/>
    <mergeCell ref="A399:A404"/>
    <mergeCell ref="B399:B404"/>
    <mergeCell ref="B374:B379"/>
    <mergeCell ref="A374:A379"/>
    <mergeCell ref="B388:B393"/>
    <mergeCell ref="A388:A393"/>
    <mergeCell ref="C388:C393"/>
    <mergeCell ref="A373:P373"/>
    <mergeCell ref="C179:C184"/>
    <mergeCell ref="A350:A355"/>
    <mergeCell ref="B350:B355"/>
    <mergeCell ref="C350:C355"/>
    <mergeCell ref="C273:C278"/>
    <mergeCell ref="P250:P255"/>
    <mergeCell ref="C257:C262"/>
    <mergeCell ref="A228:A233"/>
    <mergeCell ref="B228:B233"/>
    <mergeCell ref="C228:C233"/>
    <mergeCell ref="A250:A255"/>
    <mergeCell ref="B250:B255"/>
    <mergeCell ref="A257:A262"/>
    <mergeCell ref="A256:P256"/>
    <mergeCell ref="B257:B262"/>
    <mergeCell ref="B234:B239"/>
    <mergeCell ref="A234:A239"/>
    <mergeCell ref="C234:C239"/>
    <mergeCell ref="C250:C255"/>
    <mergeCell ref="B411:B416"/>
    <mergeCell ref="C411:C416"/>
    <mergeCell ref="A420:A425"/>
    <mergeCell ref="B420:B425"/>
    <mergeCell ref="A411:A416"/>
    <mergeCell ref="A19:A24"/>
    <mergeCell ref="B19:B24"/>
    <mergeCell ref="C19:C24"/>
    <mergeCell ref="A4:A5"/>
    <mergeCell ref="C4:C5"/>
    <mergeCell ref="B4:B5"/>
    <mergeCell ref="A13:A18"/>
    <mergeCell ref="B25:B30"/>
    <mergeCell ref="C25:C30"/>
    <mergeCell ref="P4:P5"/>
    <mergeCell ref="F4:L4"/>
    <mergeCell ref="E4:E5"/>
    <mergeCell ref="D4:D5"/>
    <mergeCell ref="B13:B18"/>
    <mergeCell ref="C13:C18"/>
    <mergeCell ref="A6:P6"/>
    <mergeCell ref="C213:C218"/>
    <mergeCell ref="B38:B43"/>
    <mergeCell ref="A2:P2"/>
    <mergeCell ref="B31:B36"/>
    <mergeCell ref="A44:A49"/>
    <mergeCell ref="A7:A12"/>
    <mergeCell ref="B7:B12"/>
    <mergeCell ref="C7:C12"/>
    <mergeCell ref="C38:C43"/>
    <mergeCell ref="A25:A30"/>
    <mergeCell ref="C172:C177"/>
    <mergeCell ref="A79:A84"/>
    <mergeCell ref="B79:B84"/>
    <mergeCell ref="A178:P178"/>
    <mergeCell ref="P131:P136"/>
    <mergeCell ref="A125:A130"/>
    <mergeCell ref="C152:C157"/>
    <mergeCell ref="A108:P108"/>
    <mergeCell ref="B91:B96"/>
    <mergeCell ref="C91:C96"/>
    <mergeCell ref="B316:B321"/>
    <mergeCell ref="B305:B310"/>
    <mergeCell ref="C316:C321"/>
    <mergeCell ref="A305:A310"/>
    <mergeCell ref="C305:C310"/>
    <mergeCell ref="A316:A321"/>
    <mergeCell ref="C299:C304"/>
    <mergeCell ref="C207:C212"/>
    <mergeCell ref="A196:P196"/>
    <mergeCell ref="A197:A202"/>
    <mergeCell ref="B197:B202"/>
    <mergeCell ref="A207:A212"/>
    <mergeCell ref="B207:B212"/>
    <mergeCell ref="A219:A224"/>
    <mergeCell ref="C219:C224"/>
    <mergeCell ref="B219:B224"/>
    <mergeCell ref="A166:A171"/>
    <mergeCell ref="B166:B171"/>
    <mergeCell ref="A152:A157"/>
    <mergeCell ref="B137:B142"/>
    <mergeCell ref="A146:A151"/>
    <mergeCell ref="B146:B151"/>
    <mergeCell ref="B152:B157"/>
    <mergeCell ref="C79:C84"/>
    <mergeCell ref="A172:A177"/>
    <mergeCell ref="B172:B177"/>
    <mergeCell ref="C166:C171"/>
    <mergeCell ref="A124:P124"/>
    <mergeCell ref="B115:B120"/>
    <mergeCell ref="C115:C120"/>
    <mergeCell ref="P125:P130"/>
    <mergeCell ref="C85:C90"/>
    <mergeCell ref="A137:A142"/>
    <mergeCell ref="C293:C298"/>
    <mergeCell ref="A427:A432"/>
    <mergeCell ref="B427:B432"/>
    <mergeCell ref="C427:C432"/>
    <mergeCell ref="A426:P426"/>
    <mergeCell ref="B293:B298"/>
    <mergeCell ref="A293:A298"/>
    <mergeCell ref="C420:C425"/>
    <mergeCell ref="A410:P410"/>
    <mergeCell ref="A367:A372"/>
    <mergeCell ref="C279:C284"/>
    <mergeCell ref="B279:B284"/>
    <mergeCell ref="A263:A268"/>
    <mergeCell ref="A279:A284"/>
    <mergeCell ref="B273:B278"/>
    <mergeCell ref="B263:B268"/>
    <mergeCell ref="C263:C268"/>
    <mergeCell ref="A273:A278"/>
    <mergeCell ref="C137:C142"/>
    <mergeCell ref="B131:B136"/>
    <mergeCell ref="C131:C136"/>
    <mergeCell ref="A361:A366"/>
    <mergeCell ref="B361:B366"/>
    <mergeCell ref="C361:C366"/>
    <mergeCell ref="A299:A304"/>
    <mergeCell ref="B299:B304"/>
    <mergeCell ref="A333:A338"/>
    <mergeCell ref="B333:B338"/>
    <mergeCell ref="C146:C151"/>
    <mergeCell ref="A179:A184"/>
    <mergeCell ref="B179:B184"/>
    <mergeCell ref="A213:A218"/>
    <mergeCell ref="A190:A195"/>
    <mergeCell ref="A189:P189"/>
    <mergeCell ref="B190:B195"/>
    <mergeCell ref="C190:C195"/>
    <mergeCell ref="C197:C202"/>
    <mergeCell ref="B213:B218"/>
    <mergeCell ref="B367:B372"/>
    <mergeCell ref="C367:C372"/>
    <mergeCell ref="A322:A327"/>
    <mergeCell ref="B322:B327"/>
    <mergeCell ref="C322:C327"/>
    <mergeCell ref="C344:C349"/>
    <mergeCell ref="A344:A349"/>
    <mergeCell ref="B344:B349"/>
    <mergeCell ref="C333:C338"/>
  </mergeCells>
  <printOptions/>
  <pageMargins left="0.5905511811023623" right="0.7874015748031497" top="0.7874015748031497" bottom="0.7874015748031497" header="0.3937007874015748" footer="0.5118110236220472"/>
  <pageSetup horizontalDpi="600" verticalDpi="600" orientation="landscape" paperSize="9" r:id="rId1"/>
  <headerFooter alignWithMargins="0">
    <oddHeader xml:space="preserve">&amp;RZałącznik do Uchwały nr XLVI/250/2010 Rady Gminy Miłkowice z dnia 29 stycznia 2010r.       </oddHeader>
    <oddFooter>&amp;L&amp;"Phonetic,Standardowy"&amp;8Wieloletni Program Inwestycyjny Gminy Miłkowice na lata 2007-2013&amp;CStrona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 Kühn</cp:lastModifiedBy>
  <cp:lastPrinted>2010-02-02T12:40:55Z</cp:lastPrinted>
  <dcterms:created xsi:type="dcterms:W3CDTF">1997-02-26T13:46:56Z</dcterms:created>
  <dcterms:modified xsi:type="dcterms:W3CDTF">2010-02-02T12:40:58Z</dcterms:modified>
  <cp:category/>
  <cp:version/>
  <cp:contentType/>
  <cp:contentStatus/>
</cp:coreProperties>
</file>