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'1'!$A$1:$F$436</definedName>
    <definedName name="_xlnm.Print_Area" localSheetId="1">'2'!$A$1:$F$46</definedName>
  </definedNames>
  <calcPr fullCalcOnLoad="1"/>
</workbook>
</file>

<file path=xl/sharedStrings.xml><?xml version="1.0" encoding="utf-8"?>
<sst xmlns="http://schemas.openxmlformats.org/spreadsheetml/2006/main" count="764" uniqueCount="281">
  <si>
    <t>2900</t>
  </si>
  <si>
    <t>Wpłaty gmin i powiatów na rzecz innych jednostek samorządu terytorialnego oraz związków gmin lub związków powiatów na dofinansowanie zadań bieżących</t>
  </si>
  <si>
    <t>Remont świetlicy wiejskiej w Gniewomirowicach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</si>
  <si>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</si>
  <si>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</si>
  <si>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</si>
  <si>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</si>
  <si>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</si>
  <si>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</si>
  <si>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</si>
  <si>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</si>
  <si>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</si>
  <si>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</si>
  <si>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</si>
  <si>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</si>
  <si>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</si>
  <si>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</si>
  <si>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</si>
  <si>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</si>
  <si>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</si>
  <si>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</si>
  <si>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</si>
  <si>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</si>
  <si>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</si>
  <si>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</si>
  <si>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</si>
  <si>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</si>
  <si>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</si>
  <si>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</si>
  <si>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</si>
  <si>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</si>
  <si>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</si>
  <si>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</si>
  <si>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</si>
  <si>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</si>
  <si>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</si>
  <si>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</si>
  <si>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</si>
  <si>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</si>
  <si>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</si>
  <si>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</si>
  <si>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</si>
  <si>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</si>
  <si>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</si>
  <si>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</si>
  <si>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</si>
  <si>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</si>
  <si>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</si>
  <si>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</si>
  <si>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</si>
  <si>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</si>
  <si>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</si>
  <si>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</si>
  <si>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</si>
  <si>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</si>
  <si>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</si>
  <si>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</si>
  <si>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</si>
  <si>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</si>
  <si>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</si>
  <si>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</si>
  <si>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</si>
  <si>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</si>
  <si>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</si>
  <si>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</si>
  <si>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</si>
  <si>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</si>
  <si>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</si>
  <si>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</si>
  <si>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</si>
  <si>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</si>
  <si>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</si>
  <si>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</si>
  <si>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</si>
  <si>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</si>
  <si>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</si>
  <si>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</si>
  <si>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</si>
  <si>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</si>
  <si>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</si>
  <si>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</si>
  <si>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</si>
  <si>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</si>
  <si>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</si>
  <si>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</si>
  <si>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</si>
  <si>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</si>
  <si>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</si>
  <si>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</si>
  <si>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</si>
  <si>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</si>
  <si>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</si>
  <si>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</si>
  <si>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</si>
  <si>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</si>
  <si>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</si>
  <si>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</si>
  <si>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</si>
  <si>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</si>
  <si>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</si>
  <si>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</si>
  <si>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</si>
  <si>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</si>
  <si>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</si>
  <si>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</si>
  <si>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</si>
  <si>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</si>
  <si>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</si>
  <si>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</si>
  <si>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</si>
  <si>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</si>
  <si>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</si>
  <si>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</si>
  <si>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</si>
  <si>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</si>
  <si>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</si>
  <si>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</si>
  <si>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</si>
  <si>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</si>
  <si>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</si>
  <si>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</si>
  <si>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</si>
  <si>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</si>
  <si>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</si>
  <si>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</si>
  <si>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</si>
  <si>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</si>
  <si>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</si>
  <si>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</si>
  <si>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</si>
  <si>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</si>
  <si>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</si>
  <si>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</si>
  <si>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</si>
  <si>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</si>
  <si>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</si>
  <si>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</si>
  <si>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</si>
  <si>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</si>
  <si>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</si>
  <si>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</si>
  <si>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</si>
  <si>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</si>
  <si>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</si>
  <si>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</si>
  <si>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</si>
  <si>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</si>
  <si>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</si>
  <si>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</si>
  <si>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</si>
  <si>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</si>
  <si>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</si>
  <si>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</si>
  <si>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</si>
  <si>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</si>
  <si>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</si>
  <si>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</si>
  <si>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</si>
  <si>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</si>
  <si>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</si>
  <si>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</si>
  <si>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</si>
  <si>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</si>
  <si>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</si>
  <si>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</si>
  <si>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</si>
  <si>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</si>
  <si>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</si>
  <si>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</si>
  <si>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</si>
  <si>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</si>
  <si>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</si>
  <si>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</si>
  <si>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</si>
  <si>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</si>
  <si>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</si>
  <si>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</si>
  <si>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</si>
  <si>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</si>
  <si>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</si>
  <si>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</si>
  <si>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</si>
  <si>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</si>
  <si>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</si>
  <si>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</si>
  <si>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</si>
  <si>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</si>
  <si>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</si>
  <si>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</si>
  <si>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</si>
  <si>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</si>
  <si>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</si>
  <si>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</si>
  <si>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</si>
  <si>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</si>
  <si>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</si>
  <si>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</si>
  <si>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</si>
  <si>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</si>
  <si>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</si>
  <si>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</si>
  <si>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</si>
  <si>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</si>
  <si>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</si>
  <si>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</si>
  <si>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</si>
  <si>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</si>
  <si>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</si>
  <si>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</si>
  <si>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</si>
  <si>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</si>
  <si>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</si>
  <si>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</si>
  <si>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</si>
  <si>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</si>
  <si>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</si>
  <si>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</si>
  <si>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</si>
  <si>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</si>
  <si>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</si>
  <si>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</si>
  <si>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</si>
  <si>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</si>
  <si>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0010</t>
  </si>
  <si>
    <t>0020</t>
  </si>
  <si>
    <t>Pomoc materialna dla uczniów</t>
  </si>
  <si>
    <t>środki z Dolnośląskiego Urzędu Wojewódzkiego na zwrot podatku akcyzowego zawartego w cenie oleju napędowego wykorzystywanego do produkcji rolnej zgodnie z pismem FB.I.KS.3050-51/09 z dnia 6.05.2009r.</t>
  </si>
  <si>
    <t>Urząd Gminy Miłkowice</t>
  </si>
  <si>
    <t xml:space="preserve">Remont dróg transportu rolnego w Miłkowicach 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</si>
  <si>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</si>
  <si>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</si>
  <si>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 xml:space="preserve">Zwiększenie </t>
  </si>
  <si>
    <t xml:space="preserve">Zmniejszenie </t>
  </si>
  <si>
    <t>Zmniejszenie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</si>
  <si>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</si>
  <si>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</si>
  <si>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</si>
  <si>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</si>
  <si>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</si>
  <si>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</si>
  <si>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</si>
  <si>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</si>
  <si>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6260</t>
  </si>
  <si>
    <t>zmniejszenie dotacji z Dolnośląskiego Urzędu Wojewódzkiego, zgodnie z pismem FB.I.MJ.3011-175/09 z dnia 21 sierpnia 2009 roku.</t>
  </si>
  <si>
    <t>Remont dróg transportu rolnego w Grzymalinie</t>
  </si>
  <si>
    <t xml:space="preserve">Remont dróg transportu rolnego w Kochlicach 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</si>
  <si>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</si>
  <si>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</si>
  <si>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</si>
  <si>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</si>
  <si>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>0770</t>
  </si>
  <si>
    <t>Wpłaty z tytułu odpłatnego nabycia prawa własności oraz prawa użytkowania wieczystego nieruchomości</t>
  </si>
  <si>
    <t>2008</t>
  </si>
  <si>
    <t>2009</t>
  </si>
  <si>
    <t>Dotacje rozwojowe oraz środki na finansowanie Wspólnej Polityki Rolnej</t>
  </si>
  <si>
    <t xml:space="preserve">Wpływy z tytułu pomocy finansowej udzielanej miedzy jednostkami samorządu terytorialnego na dofinansowanie własnych zadań inwestycyjnych i zakupów inwestycyjnych </t>
  </si>
  <si>
    <t>Budowa sieci kanalizacji sanitarnej i wodociągowej w Miłkowicach w obr. ulic: 15 Sierpnia, 11 Listopada, Konstytucji 3 Maja"</t>
  </si>
  <si>
    <t>2710</t>
  </si>
  <si>
    <t>Wpływy z tytułu pomocy finansowej udzielanej między jednostkami samorządu terytorialnego na dofinansowanie własnych zadań bieżących</t>
  </si>
  <si>
    <t>dotacja rozwojowa na program "Program aktywizacji społeczno-zawodowej w gm.Miłkowice"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</si>
  <si>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</si>
  <si>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</si>
  <si>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</si>
  <si>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</si>
  <si>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</si>
  <si>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</si>
  <si>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 xml:space="preserve">dotacja z Doln.Urz.Woj., zgodnie z pismem PS-III-3050-158/09 z dnia 21.10.2009 </t>
  </si>
  <si>
    <t>dochody majątkowe</t>
  </si>
  <si>
    <t>6300</t>
  </si>
  <si>
    <t>dochody bieżące</t>
  </si>
  <si>
    <t>Wpływy z tytułu pomocy finansowej udzielanej między jednostkami samorządu terytorialnego na dofinansowanie własnych zadań inwestycyjnych i zakupów inwestycyjnych</t>
  </si>
  <si>
    <t>ZMIANA PLANU DOCHODÓW GMINY MIŁKOWICE NA ROK 2010</t>
  </si>
  <si>
    <t>środki na dofinansowanie w ramach programu wieloletniego pn."Narodowy Program Przebudowy Dróg Lokalnych 2008-2011" zadania -"Remont drogi gminnej nr 004472D w Ulesiu: droga do obwodnicy Nr 3-1045m" - pismo Wojewody Dolnośląskiego z dnia 12 lutego 2010r.</t>
  </si>
  <si>
    <t>ZMIANA PLANU WYDATKÓW GMINY MIŁKOWICE NA ROK 2010</t>
  </si>
  <si>
    <t>Remont świetlicy w Gniewomirowicach (planowane dofinansowanie z Urz.Marszałkowskiego z programu Dolnośląska Odnowa Wsi)</t>
  </si>
  <si>
    <t>Wyposażenie świetlicy wiejskiej w Miłkowicach (planowane dofinansowanie w ramach PROW 2007-2013 Oś 4 Leader)</t>
  </si>
  <si>
    <t>środki na program "Pomoc państwa w zakresie dożywiania" z Dolnośląskiego Urzędu Wojewódzkiego, zgodnie z pismem nr PS-III-3050-41/10 z dnia 9 marca 2010r.</t>
  </si>
  <si>
    <t>Budowa kanalizacji sanitarnej dla miejscowości Jezierzany, Jakuszów, Pątnówek i Bobrów I etap - Pątnówek-Jakuszów</t>
  </si>
  <si>
    <t>dotacja z Dolnośląskiego Urzędu Wojewódzkiego na wypłatę dodatków dla pracowników socjalnych-zgodnie z pismem PS-III-3050-57/10 z dnia 08.04.2010</t>
  </si>
  <si>
    <t>dotacja od Wojewody Dolnośląskiego pismo KO-WO-0341/8B/2010 z dnia 1.04.2010r. na pomoc materialną dla uczniów o charakterze socjalnym</t>
  </si>
  <si>
    <t>Wybory Prezydenta Rzeczypospolitej Polskiej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</si>
</sst>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7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19" applyAlignment="1">
      <alignment horizontal="center"/>
      <protection/>
    </xf>
    <xf numFmtId="0" fontId="0" fillId="0" borderId="0" xfId="19">
      <alignment/>
      <protection/>
    </xf>
    <xf numFmtId="0" fontId="4" fillId="0" borderId="0" xfId="19" applyFont="1" applyAlignment="1">
      <alignment horizontal="center" vertical="center" wrapText="1"/>
      <protection/>
    </xf>
    <xf numFmtId="0" fontId="0" fillId="0" borderId="0" xfId="18" applyFont="1">
      <alignment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49" fontId="8" fillId="0" borderId="2" xfId="18" applyNumberFormat="1" applyFont="1" applyBorder="1" applyAlignment="1">
      <alignment horizontal="center"/>
      <protection/>
    </xf>
    <xf numFmtId="49" fontId="8" fillId="0" borderId="2" xfId="18" applyNumberFormat="1" applyFont="1" applyBorder="1" applyAlignment="1">
      <alignment horizontal="center" vertical="center"/>
      <protection/>
    </xf>
    <xf numFmtId="0" fontId="8" fillId="0" borderId="2" xfId="18" applyFont="1" applyBorder="1" applyAlignment="1">
      <alignment horizontal="center" vertical="center"/>
      <protection/>
    </xf>
    <xf numFmtId="3" fontId="8" fillId="0" borderId="2" xfId="18" applyNumberFormat="1" applyFont="1" applyBorder="1" applyAlignment="1">
      <alignment vertical="center"/>
      <protection/>
    </xf>
    <xf numFmtId="0" fontId="8" fillId="0" borderId="0" xfId="18" applyFont="1">
      <alignment/>
      <protection/>
    </xf>
    <xf numFmtId="49" fontId="9" fillId="0" borderId="1" xfId="18" applyNumberFormat="1" applyFont="1" applyBorder="1" applyAlignment="1">
      <alignment horizontal="center"/>
      <protection/>
    </xf>
    <xf numFmtId="49" fontId="9" fillId="0" borderId="3" xfId="18" applyNumberFormat="1" applyFont="1" applyBorder="1" applyAlignment="1">
      <alignment horizontal="center" vertical="center"/>
      <protection/>
    </xf>
    <xf numFmtId="0" fontId="9" fillId="0" borderId="3" xfId="18" applyFont="1" applyBorder="1" applyAlignment="1">
      <alignment horizontal="center" vertical="center"/>
      <protection/>
    </xf>
    <xf numFmtId="3" fontId="9" fillId="0" borderId="3" xfId="18" applyNumberFormat="1" applyFont="1" applyBorder="1" applyAlignment="1">
      <alignment vertical="center"/>
      <protection/>
    </xf>
    <xf numFmtId="0" fontId="9" fillId="0" borderId="0" xfId="18" applyFont="1">
      <alignment/>
      <protection/>
    </xf>
    <xf numFmtId="0" fontId="2" fillId="0" borderId="4" xfId="18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49" fontId="2" fillId="0" borderId="5" xfId="18" applyNumberFormat="1" applyBorder="1" applyAlignment="1">
      <alignment horizontal="center" vertical="center"/>
      <protection/>
    </xf>
    <xf numFmtId="0" fontId="2" fillId="0" borderId="1" xfId="18" applyBorder="1" applyAlignment="1">
      <alignment vertical="center"/>
      <protection/>
    </xf>
    <xf numFmtId="3" fontId="2" fillId="0" borderId="1" xfId="18" applyNumberFormat="1" applyBorder="1" applyAlignment="1">
      <alignment vertical="center"/>
      <protection/>
    </xf>
    <xf numFmtId="0" fontId="2" fillId="0" borderId="0" xfId="18">
      <alignment/>
      <protection/>
    </xf>
    <xf numFmtId="0" fontId="10" fillId="0" borderId="4" xfId="18" applyFont="1" applyBorder="1" applyAlignment="1">
      <alignment horizontal="center" vertical="center"/>
      <protection/>
    </xf>
    <xf numFmtId="49" fontId="2" fillId="0" borderId="6" xfId="18" applyNumberFormat="1" applyBorder="1" applyAlignment="1">
      <alignment horizontal="center" vertical="center"/>
      <protection/>
    </xf>
    <xf numFmtId="0" fontId="2" fillId="0" borderId="4" xfId="18" applyBorder="1" applyAlignment="1">
      <alignment vertical="center"/>
      <protection/>
    </xf>
    <xf numFmtId="3" fontId="2" fillId="0" borderId="4" xfId="18" applyNumberFormat="1" applyBorder="1" applyAlignment="1">
      <alignment vertical="center"/>
      <protection/>
    </xf>
    <xf numFmtId="0" fontId="2" fillId="0" borderId="6" xfId="18" applyBorder="1" applyAlignment="1">
      <alignment horizontal="center"/>
      <protection/>
    </xf>
    <xf numFmtId="49" fontId="2" fillId="0" borderId="4" xfId="18" applyNumberFormat="1" applyBorder="1" applyAlignment="1">
      <alignment horizontal="center" vertical="center"/>
      <protection/>
    </xf>
    <xf numFmtId="49" fontId="9" fillId="0" borderId="7" xfId="18" applyNumberFormat="1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/>
      <protection/>
    </xf>
    <xf numFmtId="3" fontId="9" fillId="0" borderId="7" xfId="18" applyNumberFormat="1" applyFont="1" applyBorder="1" applyAlignment="1">
      <alignment vertical="center"/>
      <protection/>
    </xf>
    <xf numFmtId="0" fontId="2" fillId="0" borderId="4" xfId="18" applyBorder="1" applyAlignment="1">
      <alignment horizontal="center" vertical="center"/>
      <protection/>
    </xf>
    <xf numFmtId="0" fontId="2" fillId="0" borderId="4" xfId="18" applyBorder="1" applyAlignment="1">
      <alignment vertical="center" wrapText="1"/>
      <protection/>
    </xf>
    <xf numFmtId="3" fontId="2" fillId="0" borderId="6" xfId="18" applyNumberFormat="1" applyBorder="1" applyAlignment="1">
      <alignment vertical="center"/>
      <protection/>
    </xf>
    <xf numFmtId="0" fontId="2" fillId="0" borderId="6" xfId="18" applyBorder="1" applyAlignment="1">
      <alignment horizontal="center" vertical="center"/>
      <protection/>
    </xf>
    <xf numFmtId="0" fontId="2" fillId="0" borderId="6" xfId="18" applyBorder="1" applyAlignment="1">
      <alignment vertical="center" wrapText="1"/>
      <protection/>
    </xf>
    <xf numFmtId="3" fontId="2" fillId="0" borderId="5" xfId="18" applyNumberFormat="1" applyBorder="1" applyAlignment="1">
      <alignment vertical="center"/>
      <protection/>
    </xf>
    <xf numFmtId="49" fontId="2" fillId="0" borderId="1" xfId="18" applyNumberFormat="1" applyBorder="1" applyAlignment="1">
      <alignment horizontal="center" vertical="center"/>
      <protection/>
    </xf>
    <xf numFmtId="0" fontId="2" fillId="0" borderId="1" xfId="18" applyBorder="1" applyAlignment="1">
      <alignment vertical="center" wrapText="1"/>
      <protection/>
    </xf>
    <xf numFmtId="0" fontId="2" fillId="0" borderId="8" xfId="18" applyBorder="1" applyAlignment="1">
      <alignment horizontal="center"/>
      <protection/>
    </xf>
    <xf numFmtId="0" fontId="10" fillId="0" borderId="9" xfId="18" applyFont="1" applyBorder="1" applyAlignment="1">
      <alignment horizontal="center" vertical="center"/>
      <protection/>
    </xf>
    <xf numFmtId="49" fontId="2" fillId="0" borderId="9" xfId="18" applyNumberFormat="1" applyBorder="1" applyAlignment="1">
      <alignment horizontal="center" vertical="center"/>
      <protection/>
    </xf>
    <xf numFmtId="0" fontId="2" fillId="0" borderId="9" xfId="18" applyBorder="1" applyAlignment="1">
      <alignment vertical="center" wrapText="1"/>
      <protection/>
    </xf>
    <xf numFmtId="3" fontId="2" fillId="0" borderId="9" xfId="18" applyNumberFormat="1" applyBorder="1" applyAlignment="1">
      <alignment vertical="center"/>
      <protection/>
    </xf>
    <xf numFmtId="0" fontId="2" fillId="0" borderId="0" xfId="18" applyBorder="1" applyAlignment="1">
      <alignment horizontal="center"/>
      <protection/>
    </xf>
    <xf numFmtId="0" fontId="10" fillId="0" borderId="0" xfId="18" applyFont="1" applyBorder="1" applyAlignment="1">
      <alignment horizontal="center" vertical="center"/>
      <protection/>
    </xf>
    <xf numFmtId="49" fontId="2" fillId="0" borderId="0" xfId="18" applyNumberFormat="1" applyBorder="1" applyAlignment="1">
      <alignment horizontal="center" vertical="center"/>
      <protection/>
    </xf>
    <xf numFmtId="0" fontId="2" fillId="0" borderId="0" xfId="18" applyBorder="1" applyAlignment="1">
      <alignment vertical="center" wrapText="1"/>
      <protection/>
    </xf>
    <xf numFmtId="3" fontId="2" fillId="0" borderId="0" xfId="18" applyNumberFormat="1" applyBorder="1" applyAlignment="1">
      <alignment vertical="center"/>
      <protection/>
    </xf>
    <xf numFmtId="0" fontId="7" fillId="0" borderId="7" xfId="18" applyFont="1" applyBorder="1" applyAlignment="1">
      <alignment horizontal="center" vertical="center"/>
      <protection/>
    </xf>
    <xf numFmtId="0" fontId="11" fillId="0" borderId="10" xfId="18" applyFont="1" applyBorder="1" applyAlignment="1">
      <alignment horizontal="center" vertical="center"/>
      <protection/>
    </xf>
    <xf numFmtId="0" fontId="8" fillId="0" borderId="10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center"/>
      <protection/>
    </xf>
    <xf numFmtId="0" fontId="11" fillId="0" borderId="2" xfId="18" applyFont="1" applyBorder="1" applyAlignment="1">
      <alignment horizontal="center" vertical="center"/>
      <protection/>
    </xf>
    <xf numFmtId="0" fontId="9" fillId="0" borderId="9" xfId="18" applyFont="1" applyBorder="1" applyAlignment="1">
      <alignment horizontal="center" vertical="center"/>
      <protection/>
    </xf>
    <xf numFmtId="3" fontId="9" fillId="0" borderId="9" xfId="18" applyNumberFormat="1" applyFont="1" applyBorder="1" applyAlignment="1">
      <alignment vertical="center"/>
      <protection/>
    </xf>
    <xf numFmtId="3" fontId="8" fillId="0" borderId="0" xfId="18" applyNumberFormat="1" applyFont="1">
      <alignment/>
      <protection/>
    </xf>
    <xf numFmtId="0" fontId="9" fillId="0" borderId="1" xfId="18" applyFont="1" applyBorder="1" applyAlignment="1">
      <alignment horizontal="center"/>
      <protection/>
    </xf>
    <xf numFmtId="0" fontId="2" fillId="0" borderId="5" xfId="18" applyBorder="1" applyAlignment="1">
      <alignment vertical="center" wrapText="1"/>
      <protection/>
    </xf>
    <xf numFmtId="0" fontId="2" fillId="0" borderId="5" xfId="18" applyBorder="1" applyAlignment="1">
      <alignment horizontal="center"/>
      <protection/>
    </xf>
    <xf numFmtId="0" fontId="2" fillId="0" borderId="5" xfId="18" applyBorder="1" applyAlignment="1">
      <alignment vertical="center"/>
      <protection/>
    </xf>
    <xf numFmtId="0" fontId="2" fillId="0" borderId="6" xfId="18" applyBorder="1" applyAlignment="1">
      <alignment vertical="center"/>
      <protection/>
    </xf>
    <xf numFmtId="49" fontId="2" fillId="0" borderId="6" xfId="18" applyNumberFormat="1" applyBorder="1" applyAlignment="1">
      <alignment horizontal="left" vertical="center"/>
      <protection/>
    </xf>
    <xf numFmtId="0" fontId="2" fillId="0" borderId="9" xfId="18" applyBorder="1" applyAlignment="1">
      <alignment horizontal="center" vertical="center"/>
      <protection/>
    </xf>
    <xf numFmtId="0" fontId="7" fillId="0" borderId="11" xfId="18" applyFont="1" applyBorder="1" applyAlignment="1">
      <alignment horizontal="center" vertical="center"/>
      <protection/>
    </xf>
    <xf numFmtId="0" fontId="2" fillId="0" borderId="5" xfId="18" applyBorder="1" applyAlignment="1">
      <alignment horizontal="center" vertical="center"/>
      <protection/>
    </xf>
    <xf numFmtId="0" fontId="9" fillId="0" borderId="4" xfId="18" applyFont="1" applyBorder="1" applyAlignment="1">
      <alignment horizontal="center"/>
      <protection/>
    </xf>
    <xf numFmtId="0" fontId="2" fillId="0" borderId="1" xfId="18" applyBorder="1" applyAlignment="1">
      <alignment horizontal="center" vertical="center"/>
      <protection/>
    </xf>
    <xf numFmtId="0" fontId="10" fillId="0" borderId="8" xfId="18" applyFont="1" applyBorder="1" applyAlignment="1">
      <alignment horizontal="center" vertical="center"/>
      <protection/>
    </xf>
    <xf numFmtId="49" fontId="2" fillId="0" borderId="8" xfId="18" applyNumberFormat="1" applyBorder="1" applyAlignment="1">
      <alignment horizontal="center" vertical="center"/>
      <protection/>
    </xf>
    <xf numFmtId="0" fontId="2" fillId="0" borderId="8" xfId="18" applyBorder="1" applyAlignment="1">
      <alignment vertical="center"/>
      <protection/>
    </xf>
    <xf numFmtId="3" fontId="2" fillId="0" borderId="8" xfId="18" applyNumberFormat="1" applyBorder="1" applyAlignment="1">
      <alignment vertical="center"/>
      <protection/>
    </xf>
    <xf numFmtId="0" fontId="2" fillId="0" borderId="1" xfId="18" applyBorder="1" applyAlignment="1">
      <alignment horizontal="center"/>
      <protection/>
    </xf>
    <xf numFmtId="0" fontId="8" fillId="0" borderId="2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left" vertical="center" wrapText="1"/>
      <protection/>
    </xf>
    <xf numFmtId="0" fontId="8" fillId="0" borderId="2" xfId="18" applyFont="1" applyBorder="1" applyAlignment="1">
      <alignment horizontal="center"/>
      <protection/>
    </xf>
    <xf numFmtId="0" fontId="9" fillId="0" borderId="5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center" vertical="center" wrapText="1"/>
      <protection/>
    </xf>
    <xf numFmtId="3" fontId="9" fillId="0" borderId="5" xfId="18" applyNumberFormat="1" applyFont="1" applyBorder="1" applyAlignment="1">
      <alignment vertical="center"/>
      <protection/>
    </xf>
    <xf numFmtId="0" fontId="2" fillId="0" borderId="8" xfId="18" applyBorder="1" applyAlignment="1">
      <alignment horizontal="center" vertical="center"/>
      <protection/>
    </xf>
    <xf numFmtId="0" fontId="2" fillId="0" borderId="8" xfId="18" applyBorder="1" applyAlignment="1">
      <alignment vertical="center" wrapText="1"/>
      <protection/>
    </xf>
    <xf numFmtId="0" fontId="2" fillId="0" borderId="9" xfId="18" applyBorder="1" applyAlignment="1">
      <alignment horizontal="center"/>
      <protection/>
    </xf>
    <xf numFmtId="0" fontId="12" fillId="0" borderId="9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/>
      <protection/>
    </xf>
    <xf numFmtId="0" fontId="9" fillId="0" borderId="9" xfId="18" applyFont="1" applyBorder="1" applyAlignment="1">
      <alignment horizontal="center" vertical="center" wrapText="1"/>
      <protection/>
    </xf>
    <xf numFmtId="49" fontId="2" fillId="0" borderId="3" xfId="18" applyNumberFormat="1" applyBorder="1" applyAlignment="1">
      <alignment horizontal="center" vertical="center"/>
      <protection/>
    </xf>
    <xf numFmtId="0" fontId="9" fillId="0" borderId="3" xfId="18" applyFont="1" applyBorder="1" applyAlignment="1">
      <alignment horizontal="left" vertical="center" wrapText="1"/>
      <protection/>
    </xf>
    <xf numFmtId="3" fontId="2" fillId="0" borderId="3" xfId="18" applyNumberFormat="1" applyBorder="1" applyAlignment="1">
      <alignment vertical="center"/>
      <protection/>
    </xf>
    <xf numFmtId="49" fontId="12" fillId="0" borderId="5" xfId="18" applyNumberFormat="1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left" vertical="center" wrapText="1"/>
      <protection/>
    </xf>
    <xf numFmtId="0" fontId="12" fillId="0" borderId="8" xfId="18" applyFont="1" applyBorder="1" applyAlignment="1">
      <alignment horizontal="center" vertical="center"/>
      <protection/>
    </xf>
    <xf numFmtId="49" fontId="12" fillId="0" borderId="8" xfId="18" applyNumberFormat="1" applyFont="1" applyBorder="1" applyAlignment="1">
      <alignment horizontal="center" vertical="center"/>
      <protection/>
    </xf>
    <xf numFmtId="0" fontId="12" fillId="0" borderId="8" xfId="18" applyFont="1" applyBorder="1" applyAlignment="1">
      <alignment horizontal="left" vertical="center" wrapText="1"/>
      <protection/>
    </xf>
    <xf numFmtId="49" fontId="12" fillId="0" borderId="1" xfId="18" applyNumberFormat="1" applyFont="1" applyBorder="1" applyAlignment="1">
      <alignment horizontal="center" vertical="center"/>
      <protection/>
    </xf>
    <xf numFmtId="49" fontId="2" fillId="0" borderId="7" xfId="18" applyNumberFormat="1" applyBorder="1" applyAlignment="1">
      <alignment horizontal="center" vertical="center"/>
      <protection/>
    </xf>
    <xf numFmtId="3" fontId="2" fillId="0" borderId="7" xfId="18" applyNumberFormat="1" applyBorder="1" applyAlignment="1">
      <alignment vertical="center"/>
      <protection/>
    </xf>
    <xf numFmtId="3" fontId="2" fillId="0" borderId="0" xfId="18" applyNumberFormat="1">
      <alignment/>
      <protection/>
    </xf>
    <xf numFmtId="0" fontId="9" fillId="0" borderId="1" xfId="18" applyFont="1" applyBorder="1" applyAlignment="1">
      <alignment horizontal="center" vertical="center"/>
      <protection/>
    </xf>
    <xf numFmtId="49" fontId="0" fillId="0" borderId="5" xfId="18" applyNumberFormat="1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left" vertical="center" wrapText="1"/>
      <protection/>
    </xf>
    <xf numFmtId="3" fontId="0" fillId="0" borderId="5" xfId="18" applyNumberFormat="1" applyFont="1" applyBorder="1" applyAlignment="1">
      <alignment vertical="center"/>
      <protection/>
    </xf>
    <xf numFmtId="3" fontId="0" fillId="0" borderId="1" xfId="18" applyNumberFormat="1" applyFont="1" applyBorder="1" applyAlignment="1">
      <alignment vertical="center"/>
      <protection/>
    </xf>
    <xf numFmtId="0" fontId="9" fillId="0" borderId="4" xfId="18" applyFont="1" applyBorder="1" applyAlignment="1">
      <alignment horizontal="center" vertical="center"/>
      <protection/>
    </xf>
    <xf numFmtId="49" fontId="0" fillId="0" borderId="6" xfId="18" applyNumberFormat="1" applyFont="1" applyBorder="1" applyAlignment="1">
      <alignment horizontal="center" vertical="center"/>
      <protection/>
    </xf>
    <xf numFmtId="0" fontId="0" fillId="0" borderId="4" xfId="18" applyFont="1" applyBorder="1" applyAlignment="1">
      <alignment horizontal="left" vertical="center" wrapText="1"/>
      <protection/>
    </xf>
    <xf numFmtId="3" fontId="0" fillId="0" borderId="6" xfId="18" applyNumberFormat="1" applyFont="1" applyBorder="1" applyAlignment="1">
      <alignment vertical="center"/>
      <protection/>
    </xf>
    <xf numFmtId="3" fontId="0" fillId="0" borderId="4" xfId="18" applyNumberFormat="1" applyFont="1" applyBorder="1" applyAlignment="1">
      <alignment vertical="center"/>
      <protection/>
    </xf>
    <xf numFmtId="0" fontId="9" fillId="0" borderId="6" xfId="18" applyFont="1" applyBorder="1" applyAlignment="1">
      <alignment horizontal="center" vertical="center"/>
      <protection/>
    </xf>
    <xf numFmtId="49" fontId="9" fillId="0" borderId="9" xfId="18" applyNumberFormat="1" applyFont="1" applyBorder="1" applyAlignment="1">
      <alignment horizontal="center" vertical="center"/>
      <protection/>
    </xf>
    <xf numFmtId="3" fontId="9" fillId="0" borderId="0" xfId="18" applyNumberFormat="1" applyFont="1">
      <alignment/>
      <protection/>
    </xf>
    <xf numFmtId="0" fontId="9" fillId="0" borderId="2" xfId="18" applyFont="1" applyBorder="1" applyAlignment="1">
      <alignment horizontal="center" vertical="center"/>
      <protection/>
    </xf>
    <xf numFmtId="3" fontId="11" fillId="0" borderId="2" xfId="18" applyNumberFormat="1" applyFont="1" applyBorder="1" applyAlignment="1">
      <alignment vertical="center"/>
      <protection/>
    </xf>
    <xf numFmtId="0" fontId="11" fillId="0" borderId="0" xfId="18" applyFont="1" applyAlignment="1">
      <alignment vertical="center"/>
      <protection/>
    </xf>
    <xf numFmtId="0" fontId="12" fillId="0" borderId="3" xfId="18" applyFont="1" applyBorder="1" applyAlignment="1">
      <alignment horizontal="center" vertical="center"/>
      <protection/>
    </xf>
    <xf numFmtId="3" fontId="5" fillId="0" borderId="3" xfId="18" applyNumberFormat="1" applyFont="1" applyBorder="1" applyAlignment="1">
      <alignment vertical="center"/>
      <protection/>
    </xf>
    <xf numFmtId="0" fontId="12" fillId="0" borderId="7" xfId="18" applyFont="1" applyBorder="1" applyAlignment="1">
      <alignment horizontal="center" vertical="center"/>
      <protection/>
    </xf>
    <xf numFmtId="3" fontId="5" fillId="0" borderId="7" xfId="18" applyNumberFormat="1" applyFont="1" applyBorder="1" applyAlignment="1">
      <alignment vertical="center"/>
      <protection/>
    </xf>
    <xf numFmtId="0" fontId="12" fillId="0" borderId="5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0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0" fillId="0" borderId="0" xfId="19" applyAlignment="1">
      <alignment horizontal="center" vertical="center"/>
      <protection/>
    </xf>
    <xf numFmtId="3" fontId="0" fillId="0" borderId="0" xfId="19" applyNumberFormat="1" applyAlignment="1">
      <alignment vertical="center"/>
      <protection/>
    </xf>
    <xf numFmtId="0" fontId="0" fillId="0" borderId="0" xfId="19" applyAlignment="1">
      <alignment vertical="center"/>
      <protection/>
    </xf>
    <xf numFmtId="0" fontId="14" fillId="0" borderId="0" xfId="19" applyFont="1" applyAlignment="1">
      <alignment horizontal="center" vertical="center"/>
      <protection/>
    </xf>
    <xf numFmtId="49" fontId="2" fillId="0" borderId="9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3" fontId="9" fillId="0" borderId="1" xfId="18" applyNumberFormat="1" applyFont="1" applyBorder="1" applyAlignment="1">
      <alignment vertical="center"/>
      <protection/>
    </xf>
    <xf numFmtId="0" fontId="9" fillId="0" borderId="0" xfId="18" applyFont="1" applyBorder="1" applyAlignment="1">
      <alignment horizontal="center" vertical="center"/>
      <protection/>
    </xf>
    <xf numFmtId="49" fontId="9" fillId="0" borderId="0" xfId="18" applyNumberFormat="1" applyFont="1" applyBorder="1" applyAlignment="1">
      <alignment horizontal="center" vertical="center"/>
      <protection/>
    </xf>
    <xf numFmtId="0" fontId="15" fillId="0" borderId="0" xfId="18" applyFont="1" applyBorder="1" applyAlignment="1">
      <alignment horizontal="right" vertical="center" wrapText="1"/>
      <protection/>
    </xf>
    <xf numFmtId="0" fontId="9" fillId="0" borderId="12" xfId="18" applyFont="1" applyBorder="1" applyAlignment="1">
      <alignment horizontal="center"/>
      <protection/>
    </xf>
    <xf numFmtId="0" fontId="10" fillId="0" borderId="13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2" fillId="0" borderId="12" xfId="18" applyBorder="1" applyAlignment="1">
      <alignment horizontal="center"/>
      <protection/>
    </xf>
    <xf numFmtId="0" fontId="7" fillId="0" borderId="12" xfId="18" applyFont="1" applyBorder="1" applyAlignment="1">
      <alignment horizontal="center" vertical="center"/>
      <protection/>
    </xf>
    <xf numFmtId="3" fontId="8" fillId="0" borderId="15" xfId="18" applyNumberFormat="1" applyFont="1" applyBorder="1" applyAlignment="1">
      <alignment vertical="center"/>
      <protection/>
    </xf>
    <xf numFmtId="49" fontId="2" fillId="0" borderId="13" xfId="18" applyNumberFormat="1" applyBorder="1" applyAlignment="1">
      <alignment horizontal="center" vertical="center"/>
      <protection/>
    </xf>
    <xf numFmtId="49" fontId="2" fillId="0" borderId="16" xfId="18" applyNumberFormat="1" applyBorder="1" applyAlignment="1">
      <alignment horizontal="center" vertical="center"/>
      <protection/>
    </xf>
    <xf numFmtId="49" fontId="2" fillId="0" borderId="17" xfId="18" applyNumberFormat="1" applyBorder="1" applyAlignment="1">
      <alignment horizontal="center" vertical="center"/>
      <protection/>
    </xf>
    <xf numFmtId="49" fontId="2" fillId="0" borderId="18" xfId="18" applyNumberFormat="1" applyBorder="1" applyAlignment="1">
      <alignment horizontal="center" vertical="center"/>
      <protection/>
    </xf>
    <xf numFmtId="0" fontId="12" fillId="0" borderId="0" xfId="18" applyFont="1" applyBorder="1" applyAlignment="1">
      <alignment horizontal="center" vertical="center"/>
      <protection/>
    </xf>
    <xf numFmtId="0" fontId="0" fillId="0" borderId="12" xfId="19" applyBorder="1" applyAlignment="1">
      <alignment horizontal="center"/>
      <protection/>
    </xf>
    <xf numFmtId="0" fontId="2" fillId="0" borderId="17" xfId="18" applyBorder="1" applyAlignment="1">
      <alignment horizontal="center" vertical="center"/>
      <protection/>
    </xf>
    <xf numFmtId="0" fontId="2" fillId="0" borderId="0" xfId="18" applyBorder="1" applyAlignment="1">
      <alignment horizontal="center" vertical="center"/>
      <protection/>
    </xf>
    <xf numFmtId="49" fontId="9" fillId="0" borderId="12" xfId="18" applyNumberFormat="1" applyFont="1" applyBorder="1" applyAlignment="1">
      <alignment horizontal="center"/>
      <protection/>
    </xf>
    <xf numFmtId="0" fontId="9" fillId="0" borderId="19" xfId="18" applyFont="1" applyBorder="1" applyAlignment="1">
      <alignment horizontal="center"/>
      <protection/>
    </xf>
    <xf numFmtId="0" fontId="9" fillId="0" borderId="20" xfId="18" applyFont="1" applyBorder="1" applyAlignment="1">
      <alignment horizontal="center" vertical="center"/>
      <protection/>
    </xf>
    <xf numFmtId="49" fontId="2" fillId="0" borderId="21" xfId="18" applyNumberFormat="1" applyBorder="1" applyAlignment="1">
      <alignment horizontal="center" vertical="center"/>
      <protection/>
    </xf>
    <xf numFmtId="0" fontId="2" fillId="0" borderId="7" xfId="18" applyFont="1" applyBorder="1" applyAlignment="1">
      <alignment vertical="center" wrapText="1"/>
      <protection/>
    </xf>
    <xf numFmtId="0" fontId="2" fillId="0" borderId="1" xfId="18" applyFont="1" applyBorder="1" applyAlignment="1">
      <alignment vertical="center" wrapText="1"/>
      <protection/>
    </xf>
    <xf numFmtId="49" fontId="2" fillId="0" borderId="7" xfId="18" applyNumberFormat="1" applyFont="1" applyBorder="1" applyAlignment="1">
      <alignment horizontal="center" vertical="center"/>
      <protection/>
    </xf>
    <xf numFmtId="0" fontId="2" fillId="0" borderId="7" xfId="18" applyBorder="1" applyAlignment="1">
      <alignment vertical="center"/>
      <protection/>
    </xf>
    <xf numFmtId="3" fontId="11" fillId="0" borderId="15" xfId="18" applyNumberFormat="1" applyFont="1" applyBorder="1" applyAlignment="1">
      <alignment vertical="center"/>
      <protection/>
    </xf>
    <xf numFmtId="0" fontId="2" fillId="0" borderId="18" xfId="18" applyBorder="1" applyAlignment="1">
      <alignment horizontal="center" vertical="center"/>
      <protection/>
    </xf>
    <xf numFmtId="0" fontId="2" fillId="0" borderId="7" xfId="18" applyBorder="1" applyAlignment="1">
      <alignment horizontal="center" vertical="center"/>
      <protection/>
    </xf>
    <xf numFmtId="0" fontId="2" fillId="0" borderId="10" xfId="18" applyBorder="1" applyAlignment="1">
      <alignment horizontal="center" vertical="center"/>
      <protection/>
    </xf>
    <xf numFmtId="0" fontId="2" fillId="0" borderId="7" xfId="18" applyFont="1" applyBorder="1" applyAlignment="1">
      <alignment vertical="center"/>
      <protection/>
    </xf>
    <xf numFmtId="49" fontId="8" fillId="0" borderId="22" xfId="18" applyNumberFormat="1" applyFont="1" applyBorder="1" applyAlignment="1">
      <alignment horizontal="center"/>
      <protection/>
    </xf>
    <xf numFmtId="49" fontId="9" fillId="0" borderId="23" xfId="18" applyNumberFormat="1" applyFont="1" applyBorder="1" applyAlignment="1">
      <alignment horizontal="center" vertical="center"/>
      <protection/>
    </xf>
    <xf numFmtId="4" fontId="2" fillId="0" borderId="1" xfId="18" applyNumberFormat="1" applyBorder="1" applyAlignment="1">
      <alignment vertical="center"/>
      <protection/>
    </xf>
    <xf numFmtId="4" fontId="2" fillId="0" borderId="4" xfId="18" applyNumberFormat="1" applyBorder="1" applyAlignment="1">
      <alignment vertical="center"/>
      <protection/>
    </xf>
    <xf numFmtId="4" fontId="9" fillId="0" borderId="7" xfId="18" applyNumberFormat="1" applyFont="1" applyBorder="1" applyAlignment="1">
      <alignment vertical="center"/>
      <protection/>
    </xf>
    <xf numFmtId="4" fontId="2" fillId="0" borderId="6" xfId="18" applyNumberFormat="1" applyBorder="1" applyAlignment="1">
      <alignment vertical="center"/>
      <protection/>
    </xf>
    <xf numFmtId="4" fontId="2" fillId="0" borderId="5" xfId="18" applyNumberFormat="1" applyBorder="1" applyAlignment="1">
      <alignment vertical="center"/>
      <protection/>
    </xf>
    <xf numFmtId="0" fontId="7" fillId="0" borderId="24" xfId="18" applyFont="1" applyBorder="1" applyAlignment="1">
      <alignment horizontal="center" vertical="center"/>
      <protection/>
    </xf>
    <xf numFmtId="4" fontId="2" fillId="0" borderId="7" xfId="18" applyNumberFormat="1" applyBorder="1" applyAlignment="1">
      <alignment vertical="center"/>
      <protection/>
    </xf>
    <xf numFmtId="4" fontId="6" fillId="0" borderId="0" xfId="18" applyNumberFormat="1" applyFont="1">
      <alignment/>
      <protection/>
    </xf>
    <xf numFmtId="49" fontId="2" fillId="0" borderId="25" xfId="18" applyNumberFormat="1" applyBorder="1" applyAlignment="1">
      <alignment horizontal="center" vertical="center"/>
      <protection/>
    </xf>
    <xf numFmtId="0" fontId="2" fillId="0" borderId="7" xfId="18" applyBorder="1" applyAlignment="1">
      <alignment vertical="center" wrapText="1"/>
      <protection/>
    </xf>
    <xf numFmtId="0" fontId="9" fillId="0" borderId="26" xfId="18" applyFont="1" applyBorder="1" applyAlignment="1">
      <alignment horizontal="center" vertical="center"/>
      <protection/>
    </xf>
    <xf numFmtId="0" fontId="2" fillId="0" borderId="9" xfId="18" applyBorder="1" applyAlignment="1">
      <alignment vertical="center"/>
      <protection/>
    </xf>
    <xf numFmtId="0" fontId="2" fillId="0" borderId="13" xfId="18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3" fontId="2" fillId="0" borderId="7" xfId="18" applyNumberFormat="1" applyBorder="1" applyAlignment="1">
      <alignment horizontal="right" vertical="center"/>
      <protection/>
    </xf>
    <xf numFmtId="3" fontId="11" fillId="0" borderId="0" xfId="18" applyNumberFormat="1" applyFont="1" applyAlignment="1">
      <alignment vertical="center"/>
      <protection/>
    </xf>
    <xf numFmtId="0" fontId="15" fillId="0" borderId="27" xfId="18" applyFont="1" applyBorder="1" applyAlignment="1">
      <alignment horizontal="right" vertical="center" wrapText="1"/>
      <protection/>
    </xf>
    <xf numFmtId="49" fontId="9" fillId="0" borderId="20" xfId="18" applyNumberFormat="1" applyFont="1" applyBorder="1" applyAlignment="1">
      <alignment horizontal="center" vertical="center"/>
      <protection/>
    </xf>
    <xf numFmtId="0" fontId="2" fillId="0" borderId="19" xfId="18" applyBorder="1" applyAlignment="1">
      <alignment horizontal="center"/>
      <protection/>
    </xf>
    <xf numFmtId="0" fontId="15" fillId="0" borderId="20" xfId="18" applyFont="1" applyBorder="1" applyAlignment="1">
      <alignment horizontal="right" vertical="center" wrapText="1"/>
      <protection/>
    </xf>
    <xf numFmtId="49" fontId="2" fillId="0" borderId="14" xfId="18" applyNumberFormat="1" applyBorder="1" applyAlignment="1">
      <alignment horizontal="center" vertical="center"/>
      <protection/>
    </xf>
    <xf numFmtId="49" fontId="9" fillId="0" borderId="14" xfId="18" applyNumberFormat="1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10" xfId="18" applyFont="1" applyBorder="1" applyAlignment="1">
      <alignment horizontal="center"/>
      <protection/>
    </xf>
    <xf numFmtId="0" fontId="9" fillId="0" borderId="28" xfId="18" applyFont="1" applyBorder="1" applyAlignment="1">
      <alignment horizontal="center" vertical="center"/>
      <protection/>
    </xf>
    <xf numFmtId="0" fontId="11" fillId="0" borderId="22" xfId="18" applyFont="1" applyBorder="1" applyAlignment="1">
      <alignment horizontal="center" vertical="center"/>
      <protection/>
    </xf>
    <xf numFmtId="49" fontId="2" fillId="0" borderId="11" xfId="18" applyNumberFormat="1" applyBorder="1" applyAlignment="1">
      <alignment horizontal="center" vertical="center"/>
      <protection/>
    </xf>
    <xf numFmtId="4" fontId="11" fillId="0" borderId="2" xfId="18" applyNumberFormat="1" applyFont="1" applyBorder="1" applyAlignment="1">
      <alignment vertical="center"/>
      <protection/>
    </xf>
    <xf numFmtId="4" fontId="2" fillId="0" borderId="9" xfId="18" applyNumberFormat="1" applyBorder="1" applyAlignment="1">
      <alignment vertical="center"/>
      <protection/>
    </xf>
    <xf numFmtId="4" fontId="8" fillId="0" borderId="2" xfId="18" applyNumberFormat="1" applyFont="1" applyBorder="1" applyAlignment="1">
      <alignment vertical="center"/>
      <protection/>
    </xf>
    <xf numFmtId="0" fontId="12" fillId="0" borderId="13" xfId="18" applyFont="1" applyBorder="1" applyAlignment="1">
      <alignment horizontal="center" vertical="center"/>
      <protection/>
    </xf>
    <xf numFmtId="4" fontId="0" fillId="0" borderId="0" xfId="19" applyNumberFormat="1">
      <alignment/>
      <protection/>
    </xf>
    <xf numFmtId="4" fontId="0" fillId="0" borderId="0" xfId="19" applyNumberFormat="1" applyAlignment="1">
      <alignment vertical="center"/>
      <protection/>
    </xf>
    <xf numFmtId="0" fontId="15" fillId="0" borderId="29" xfId="18" applyFont="1" applyBorder="1" applyAlignment="1">
      <alignment horizontal="right" vertical="center" wrapText="1"/>
      <protection/>
    </xf>
    <xf numFmtId="3" fontId="8" fillId="0" borderId="30" xfId="18" applyNumberFormat="1" applyFont="1" applyBorder="1" applyAlignment="1">
      <alignment vertical="center"/>
      <protection/>
    </xf>
    <xf numFmtId="0" fontId="15" fillId="0" borderId="12" xfId="18" applyFont="1" applyBorder="1" applyAlignment="1">
      <alignment/>
      <protection/>
    </xf>
    <xf numFmtId="0" fontId="15" fillId="0" borderId="0" xfId="18" applyFont="1" applyBorder="1" applyAlignment="1">
      <alignment/>
      <protection/>
    </xf>
    <xf numFmtId="0" fontId="2" fillId="0" borderId="20" xfId="18" applyBorder="1" applyAlignment="1">
      <alignment horizontal="center" vertical="center"/>
      <protection/>
    </xf>
    <xf numFmtId="0" fontId="9" fillId="0" borderId="10" xfId="18" applyFont="1" applyBorder="1" applyAlignment="1">
      <alignment horizontal="center" vertical="center"/>
      <protection/>
    </xf>
    <xf numFmtId="0" fontId="8" fillId="0" borderId="0" xfId="18" applyFont="1" applyAlignment="1">
      <alignment vertical="center"/>
      <protection/>
    </xf>
    <xf numFmtId="0" fontId="15" fillId="0" borderId="31" xfId="18" applyFont="1" applyBorder="1" applyAlignment="1">
      <alignment vertical="center" wrapText="1"/>
      <protection/>
    </xf>
    <xf numFmtId="0" fontId="15" fillId="0" borderId="32" xfId="18" applyFont="1" applyBorder="1" applyAlignment="1">
      <alignment horizontal="center" vertical="center" wrapText="1"/>
      <protection/>
    </xf>
    <xf numFmtId="0" fontId="15" fillId="0" borderId="33" xfId="18" applyFont="1" applyBorder="1" applyAlignment="1">
      <alignment vertical="center" wrapText="1"/>
      <protection/>
    </xf>
    <xf numFmtId="0" fontId="15" fillId="0" borderId="5" xfId="18" applyFont="1" applyBorder="1" applyAlignment="1">
      <alignment horizontal="center" vertical="center" wrapText="1"/>
      <protection/>
    </xf>
    <xf numFmtId="0" fontId="15" fillId="0" borderId="34" xfId="18" applyFont="1" applyBorder="1" applyAlignment="1">
      <alignment horizontal="right" vertical="center" wrapText="1"/>
      <protection/>
    </xf>
    <xf numFmtId="0" fontId="15" fillId="0" borderId="35" xfId="18" applyFont="1" applyBorder="1" applyAlignment="1">
      <alignment vertical="center" wrapText="1"/>
      <protection/>
    </xf>
    <xf numFmtId="0" fontId="15" fillId="0" borderId="6" xfId="18" applyFont="1" applyBorder="1" applyAlignment="1">
      <alignment horizontal="center" vertical="center" wrapText="1"/>
      <protection/>
    </xf>
    <xf numFmtId="3" fontId="2" fillId="0" borderId="7" xfId="18" applyNumberFormat="1" applyFont="1" applyBorder="1" applyAlignment="1">
      <alignment vertical="center"/>
      <protection/>
    </xf>
    <xf numFmtId="49" fontId="2" fillId="0" borderId="32" xfId="18" applyNumberFormat="1" applyBorder="1" applyAlignment="1">
      <alignment horizontal="center" vertical="center"/>
      <protection/>
    </xf>
    <xf numFmtId="49" fontId="2" fillId="0" borderId="32" xfId="18" applyNumberFormat="1" applyFont="1" applyBorder="1" applyAlignment="1">
      <alignment horizontal="center" vertical="center"/>
      <protection/>
    </xf>
    <xf numFmtId="0" fontId="2" fillId="0" borderId="32" xfId="18" applyBorder="1" applyAlignment="1">
      <alignment vertical="center"/>
      <protection/>
    </xf>
    <xf numFmtId="49" fontId="2" fillId="0" borderId="8" xfId="18" applyNumberFormat="1" applyFont="1" applyBorder="1" applyAlignment="1">
      <alignment horizontal="center" vertical="center"/>
      <protection/>
    </xf>
    <xf numFmtId="49" fontId="2" fillId="0" borderId="10" xfId="18" applyNumberFormat="1" applyBorder="1" applyAlignment="1">
      <alignment horizontal="center" vertical="center"/>
      <protection/>
    </xf>
    <xf numFmtId="4" fontId="13" fillId="0" borderId="2" xfId="18" applyNumberFormat="1" applyFont="1" applyBorder="1" applyAlignment="1">
      <alignment vertical="center"/>
      <protection/>
    </xf>
    <xf numFmtId="0" fontId="16" fillId="0" borderId="32" xfId="18" applyFont="1" applyBorder="1" applyAlignment="1">
      <alignment horizontal="center" vertical="center" wrapText="1"/>
      <protection/>
    </xf>
    <xf numFmtId="0" fontId="16" fillId="0" borderId="1" xfId="18" applyFont="1" applyBorder="1" applyAlignment="1">
      <alignment horizontal="center" vertical="center" wrapText="1"/>
      <protection/>
    </xf>
    <xf numFmtId="3" fontId="16" fillId="0" borderId="32" xfId="18" applyNumberFormat="1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vertical="center"/>
      <protection/>
    </xf>
    <xf numFmtId="49" fontId="2" fillId="0" borderId="27" xfId="18" applyNumberFormat="1" applyBorder="1" applyAlignment="1">
      <alignment horizontal="center" vertical="center"/>
      <protection/>
    </xf>
    <xf numFmtId="0" fontId="15" fillId="0" borderId="36" xfId="18" applyFont="1" applyBorder="1" applyAlignment="1">
      <alignment vertical="center" wrapText="1"/>
      <protection/>
    </xf>
    <xf numFmtId="0" fontId="2" fillId="0" borderId="8" xfId="18" applyBorder="1" applyAlignment="1">
      <alignment vertical="top" wrapText="1"/>
      <protection/>
    </xf>
    <xf numFmtId="0" fontId="2" fillId="0" borderId="9" xfId="18" applyFont="1" applyBorder="1" applyAlignment="1">
      <alignment vertical="top" wrapText="1"/>
      <protection/>
    </xf>
    <xf numFmtId="0" fontId="9" fillId="0" borderId="7" xfId="18" applyFont="1" applyBorder="1" applyAlignment="1">
      <alignment horizontal="center"/>
      <protection/>
    </xf>
    <xf numFmtId="0" fontId="9" fillId="0" borderId="24" xfId="18" applyFont="1" applyBorder="1" applyAlignment="1">
      <alignment horizontal="center"/>
      <protection/>
    </xf>
    <xf numFmtId="0" fontId="8" fillId="0" borderId="37" xfId="18" applyFont="1" applyBorder="1" applyAlignment="1">
      <alignment horizontal="center" vertical="center"/>
      <protection/>
    </xf>
    <xf numFmtId="49" fontId="0" fillId="0" borderId="7" xfId="18" applyNumberFormat="1" applyFont="1" applyBorder="1" applyAlignment="1">
      <alignment horizontal="center" vertical="center"/>
      <protection/>
    </xf>
    <xf numFmtId="0" fontId="0" fillId="0" borderId="7" xfId="18" applyFont="1" applyBorder="1" applyAlignment="1">
      <alignment horizontal="left" vertical="center" wrapText="1"/>
      <protection/>
    </xf>
    <xf numFmtId="49" fontId="9" fillId="0" borderId="27" xfId="18" applyNumberFormat="1" applyFont="1" applyBorder="1" applyAlignment="1">
      <alignment horizontal="center" vertical="center"/>
      <protection/>
    </xf>
    <xf numFmtId="0" fontId="8" fillId="0" borderId="37" xfId="18" applyFont="1" applyBorder="1" applyAlignment="1">
      <alignment vertical="center"/>
      <protection/>
    </xf>
    <xf numFmtId="0" fontId="9" fillId="0" borderId="28" xfId="18" applyFont="1" applyBorder="1" applyAlignment="1">
      <alignment vertical="center"/>
      <protection/>
    </xf>
    <xf numFmtId="0" fontId="2" fillId="0" borderId="1" xfId="18" applyBorder="1" applyAlignment="1">
      <alignment horizontal="center" vertical="center" wrapText="1"/>
      <protection/>
    </xf>
    <xf numFmtId="3" fontId="13" fillId="0" borderId="2" xfId="18" applyNumberFormat="1" applyFont="1" applyBorder="1" applyAlignment="1">
      <alignment vertical="center"/>
      <protection/>
    </xf>
    <xf numFmtId="3" fontId="16" fillId="0" borderId="32" xfId="18" applyNumberFormat="1" applyFont="1" applyBorder="1" applyAlignment="1">
      <alignment vertical="center" wrapText="1"/>
      <protection/>
    </xf>
    <xf numFmtId="3" fontId="16" fillId="0" borderId="1" xfId="18" applyNumberFormat="1" applyFont="1" applyBorder="1" applyAlignment="1">
      <alignment horizontal="center" vertical="center" wrapText="1"/>
      <protection/>
    </xf>
    <xf numFmtId="0" fontId="9" fillId="0" borderId="12" xfId="18" applyFont="1" applyBorder="1" applyAlignment="1">
      <alignment horizontal="center" vertical="center"/>
      <protection/>
    </xf>
    <xf numFmtId="0" fontId="9" fillId="0" borderId="13" xfId="18" applyFont="1" applyBorder="1" applyAlignment="1">
      <alignment horizontal="center" vertical="center"/>
      <protection/>
    </xf>
    <xf numFmtId="2" fontId="9" fillId="0" borderId="27" xfId="18" applyNumberFormat="1" applyFont="1" applyBorder="1" applyAlignment="1">
      <alignment horizontal="center" vertical="center"/>
      <protection/>
    </xf>
    <xf numFmtId="2" fontId="15" fillId="0" borderId="27" xfId="18" applyNumberFormat="1" applyFont="1" applyBorder="1" applyAlignment="1">
      <alignment horizontal="right" vertical="center" wrapText="1"/>
      <protection/>
    </xf>
    <xf numFmtId="3" fontId="15" fillId="0" borderId="32" xfId="18" applyNumberFormat="1" applyFont="1" applyBorder="1" applyAlignment="1">
      <alignment horizontal="center" vertical="center" wrapText="1"/>
      <protection/>
    </xf>
    <xf numFmtId="3" fontId="15" fillId="0" borderId="38" xfId="18" applyNumberFormat="1" applyFont="1" applyBorder="1" applyAlignment="1">
      <alignment horizontal="center" vertical="center" wrapText="1"/>
      <protection/>
    </xf>
    <xf numFmtId="3" fontId="15" fillId="0" borderId="9" xfId="18" applyNumberFormat="1" applyFont="1" applyBorder="1" applyAlignment="1">
      <alignment horizontal="center" vertical="center" wrapText="1"/>
      <protection/>
    </xf>
    <xf numFmtId="3" fontId="15" fillId="0" borderId="26" xfId="18" applyNumberFormat="1" applyFont="1" applyBorder="1" applyAlignment="1">
      <alignment horizontal="center" vertical="center" wrapText="1"/>
      <protection/>
    </xf>
    <xf numFmtId="3" fontId="16" fillId="0" borderId="13" xfId="18" applyNumberFormat="1" applyFont="1" applyBorder="1" applyAlignment="1">
      <alignment horizontal="center" vertical="center" wrapText="1"/>
      <protection/>
    </xf>
    <xf numFmtId="4" fontId="9" fillId="0" borderId="0" xfId="18" applyNumberFormat="1" applyFont="1">
      <alignment/>
      <protection/>
    </xf>
    <xf numFmtId="3" fontId="9" fillId="0" borderId="14" xfId="18" applyNumberFormat="1" applyFont="1" applyBorder="1" applyAlignment="1">
      <alignment horizontal="center" vertical="center"/>
      <protection/>
    </xf>
    <xf numFmtId="3" fontId="9" fillId="0" borderId="7" xfId="18" applyNumberFormat="1" applyFont="1" applyBorder="1" applyAlignment="1">
      <alignment horizontal="center" vertical="center"/>
      <protection/>
    </xf>
    <xf numFmtId="1" fontId="9" fillId="0" borderId="7" xfId="18" applyNumberFormat="1" applyFont="1" applyBorder="1" applyAlignment="1">
      <alignment horizontal="center" vertical="center"/>
      <protection/>
    </xf>
    <xf numFmtId="2" fontId="8" fillId="0" borderId="2" xfId="18" applyNumberFormat="1" applyFont="1" applyBorder="1" applyAlignment="1">
      <alignment vertical="center"/>
      <protection/>
    </xf>
    <xf numFmtId="2" fontId="9" fillId="0" borderId="7" xfId="18" applyNumberFormat="1" applyFont="1" applyBorder="1" applyAlignment="1">
      <alignment vertical="center"/>
      <protection/>
    </xf>
    <xf numFmtId="2" fontId="2" fillId="0" borderId="7" xfId="18" applyNumberFormat="1" applyBorder="1" applyAlignment="1">
      <alignment vertical="center"/>
      <protection/>
    </xf>
    <xf numFmtId="3" fontId="0" fillId="0" borderId="7" xfId="18" applyNumberFormat="1" applyFont="1" applyBorder="1" applyAlignment="1">
      <alignment vertical="center"/>
      <protection/>
    </xf>
    <xf numFmtId="0" fontId="2" fillId="0" borderId="39" xfId="18" applyBorder="1" applyAlignment="1">
      <alignment horizontal="center"/>
      <protection/>
    </xf>
    <xf numFmtId="0" fontId="9" fillId="0" borderId="40" xfId="18" applyFont="1" applyBorder="1" applyAlignment="1">
      <alignment horizontal="center" vertical="center" wrapText="1"/>
      <protection/>
    </xf>
    <xf numFmtId="0" fontId="9" fillId="0" borderId="41" xfId="18" applyFont="1" applyBorder="1" applyAlignment="1">
      <alignment horizontal="center" vertical="center" wrapText="1"/>
      <protection/>
    </xf>
    <xf numFmtId="49" fontId="0" fillId="0" borderId="9" xfId="18" applyNumberFormat="1" applyFont="1" applyBorder="1" applyAlignment="1">
      <alignment horizontal="center" vertical="center"/>
      <protection/>
    </xf>
    <xf numFmtId="0" fontId="0" fillId="0" borderId="9" xfId="18" applyFont="1" applyBorder="1" applyAlignment="1">
      <alignment horizontal="left" vertical="center" wrapText="1"/>
      <protection/>
    </xf>
    <xf numFmtId="3" fontId="2" fillId="0" borderId="9" xfId="18" applyNumberFormat="1" applyBorder="1" applyAlignment="1">
      <alignment horizontal="right" vertical="center"/>
      <protection/>
    </xf>
    <xf numFmtId="3" fontId="2" fillId="0" borderId="9" xfId="18" applyNumberFormat="1" applyBorder="1" applyAlignment="1">
      <alignment horizontal="center" vertical="center"/>
      <protection/>
    </xf>
    <xf numFmtId="0" fontId="9" fillId="0" borderId="28" xfId="18" applyFont="1" applyBorder="1" applyAlignment="1">
      <alignment horizontal="center" vertical="center" wrapText="1"/>
      <protection/>
    </xf>
    <xf numFmtId="0" fontId="9" fillId="0" borderId="14" xfId="18" applyFont="1" applyBorder="1" applyAlignment="1">
      <alignment horizontal="center" vertical="center" wrapText="1"/>
      <protection/>
    </xf>
    <xf numFmtId="0" fontId="6" fillId="0" borderId="42" xfId="18" applyFont="1" applyBorder="1" applyAlignment="1">
      <alignment horizontal="center"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8" fillId="0" borderId="37" xfId="18" applyFont="1" applyBorder="1" applyAlignment="1">
      <alignment horizontal="center" vertical="center"/>
      <protection/>
    </xf>
    <xf numFmtId="0" fontId="8" fillId="0" borderId="43" xfId="18" applyFont="1" applyBorder="1" applyAlignment="1">
      <alignment horizontal="center" vertical="center"/>
      <protection/>
    </xf>
    <xf numFmtId="0" fontId="8" fillId="0" borderId="44" xfId="18" applyFont="1" applyBorder="1" applyAlignment="1">
      <alignment horizontal="center" vertical="center"/>
      <protection/>
    </xf>
    <xf numFmtId="0" fontId="9" fillId="0" borderId="42" xfId="18" applyFont="1" applyBorder="1" applyAlignment="1">
      <alignment horizontal="center" vertical="center" wrapText="1"/>
      <protection/>
    </xf>
    <xf numFmtId="0" fontId="9" fillId="0" borderId="19" xfId="18" applyFont="1" applyBorder="1" applyAlignment="1">
      <alignment horizontal="center" vertical="center" wrapText="1"/>
      <protection/>
    </xf>
    <xf numFmtId="0" fontId="9" fillId="0" borderId="26" xfId="18" applyFont="1" applyBorder="1" applyAlignment="1">
      <alignment horizontal="center" vertical="center" wrapText="1"/>
      <protection/>
    </xf>
    <xf numFmtId="0" fontId="9" fillId="0" borderId="42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15" fillId="0" borderId="20" xfId="18" applyFont="1" applyBorder="1" applyAlignment="1">
      <alignment horizontal="center" vertical="center" wrapText="1"/>
      <protection/>
    </xf>
    <xf numFmtId="0" fontId="15" fillId="0" borderId="26" xfId="18" applyFont="1" applyBorder="1" applyAlignment="1">
      <alignment horizontal="center" vertical="center" wrapText="1"/>
      <protection/>
    </xf>
    <xf numFmtId="0" fontId="6" fillId="0" borderId="20" xfId="18" applyFont="1" applyBorder="1" applyAlignment="1">
      <alignment horizontal="center" vertical="center"/>
      <protection/>
    </xf>
    <xf numFmtId="0" fontId="6" fillId="0" borderId="26" xfId="18" applyFont="1" applyBorder="1" applyAlignment="1">
      <alignment horizontal="center" vertical="center"/>
      <protection/>
    </xf>
    <xf numFmtId="0" fontId="6" fillId="2" borderId="24" xfId="18" applyFont="1" applyFill="1" applyBorder="1" applyAlignment="1">
      <alignment horizontal="center" vertical="center" wrapText="1"/>
      <protection/>
    </xf>
    <xf numFmtId="0" fontId="6" fillId="2" borderId="10" xfId="18" applyFont="1" applyFill="1" applyBorder="1" applyAlignment="1">
      <alignment horizontal="center" vertical="center"/>
      <protection/>
    </xf>
    <xf numFmtId="0" fontId="8" fillId="0" borderId="37" xfId="18" applyFont="1" applyBorder="1" applyAlignment="1">
      <alignment horizontal="center" vertical="center" wrapText="1"/>
      <protection/>
    </xf>
    <xf numFmtId="0" fontId="8" fillId="0" borderId="43" xfId="18" applyFont="1" applyBorder="1" applyAlignment="1">
      <alignment horizontal="center" vertical="center" wrapText="1"/>
      <protection/>
    </xf>
    <xf numFmtId="0" fontId="8" fillId="0" borderId="44" xfId="18" applyFont="1" applyBorder="1" applyAlignment="1">
      <alignment horizontal="center" vertical="center" wrapText="1"/>
      <protection/>
    </xf>
    <xf numFmtId="0" fontId="9" fillId="0" borderId="28" xfId="18" applyFont="1" applyBorder="1" applyAlignment="1">
      <alignment horizontal="center" vertical="top" wrapText="1"/>
      <protection/>
    </xf>
    <xf numFmtId="0" fontId="9" fillId="0" borderId="14" xfId="18" applyFont="1" applyBorder="1" applyAlignment="1">
      <alignment horizontal="center" vertical="top" wrapText="1"/>
      <protection/>
    </xf>
    <xf numFmtId="0" fontId="15" fillId="0" borderId="27" xfId="18" applyFont="1" applyBorder="1" applyAlignment="1">
      <alignment horizontal="center" vertical="center" wrapText="1"/>
      <protection/>
    </xf>
    <xf numFmtId="0" fontId="15" fillId="0" borderId="38" xfId="18" applyFont="1" applyBorder="1" applyAlignment="1">
      <alignment horizontal="center" vertical="center" wrapText="1"/>
      <protection/>
    </xf>
    <xf numFmtId="0" fontId="15" fillId="0" borderId="42" xfId="18" applyFont="1" applyBorder="1" applyAlignment="1">
      <alignment horizontal="center" vertical="center" wrapText="1"/>
      <protection/>
    </xf>
    <xf numFmtId="0" fontId="15" fillId="0" borderId="14" xfId="18" applyFont="1" applyBorder="1" applyAlignment="1">
      <alignment horizontal="center" vertical="center" wrapText="1"/>
      <protection/>
    </xf>
    <xf numFmtId="0" fontId="6" fillId="2" borderId="45" xfId="18" applyFont="1" applyFill="1" applyBorder="1" applyAlignment="1">
      <alignment horizontal="center" vertical="center"/>
      <protection/>
    </xf>
    <xf numFmtId="0" fontId="6" fillId="2" borderId="46" xfId="18" applyFont="1" applyFill="1" applyBorder="1" applyAlignment="1">
      <alignment horizontal="center" vertical="center"/>
      <protection/>
    </xf>
    <xf numFmtId="0" fontId="6" fillId="2" borderId="24" xfId="18" applyFont="1" applyFill="1" applyBorder="1" applyAlignment="1">
      <alignment horizontal="center" vertical="center"/>
      <protection/>
    </xf>
    <xf numFmtId="0" fontId="4" fillId="0" borderId="0" xfId="19" applyFont="1" applyAlignment="1">
      <alignment horizontal="center"/>
      <protection/>
    </xf>
    <xf numFmtId="0" fontId="11" fillId="0" borderId="28" xfId="18" applyFont="1" applyBorder="1" applyAlignment="1">
      <alignment horizontal="center" vertical="center"/>
      <protection/>
    </xf>
    <xf numFmtId="0" fontId="11" fillId="0" borderId="14" xfId="18" applyFont="1" applyBorder="1" applyAlignment="1">
      <alignment horizontal="center" vertical="center"/>
      <protection/>
    </xf>
    <xf numFmtId="0" fontId="9" fillId="0" borderId="20" xfId="18" applyFont="1" applyBorder="1" applyAlignment="1">
      <alignment horizontal="center" vertical="center" wrapText="1"/>
      <protection/>
    </xf>
    <xf numFmtId="0" fontId="13" fillId="0" borderId="47" xfId="18" applyFont="1" applyBorder="1" applyAlignment="1">
      <alignment horizontal="right" vertical="center"/>
      <protection/>
    </xf>
    <xf numFmtId="0" fontId="13" fillId="0" borderId="43" xfId="18" applyFont="1" applyBorder="1" applyAlignment="1">
      <alignment horizontal="right" vertical="center"/>
      <protection/>
    </xf>
    <xf numFmtId="0" fontId="13" fillId="0" borderId="44" xfId="18" applyFont="1" applyBorder="1" applyAlignment="1">
      <alignment horizontal="right" vertical="center"/>
      <protection/>
    </xf>
    <xf numFmtId="0" fontId="15" fillId="0" borderId="21" xfId="18" applyFont="1" applyBorder="1" applyAlignment="1">
      <alignment horizontal="right" vertical="center" wrapText="1"/>
      <protection/>
    </xf>
    <xf numFmtId="0" fontId="15" fillId="0" borderId="18" xfId="18" applyFont="1" applyBorder="1" applyAlignment="1">
      <alignment horizontal="right" vertical="center" wrapText="1"/>
      <protection/>
    </xf>
    <xf numFmtId="0" fontId="15" fillId="0" borderId="36" xfId="18" applyFont="1" applyBorder="1" applyAlignment="1">
      <alignment horizontal="center" vertical="center" wrapText="1"/>
      <protection/>
    </xf>
    <xf numFmtId="0" fontId="15" fillId="0" borderId="48" xfId="18" applyFont="1" applyBorder="1" applyAlignment="1">
      <alignment horizontal="center" vertical="center" wrapText="1"/>
      <protection/>
    </xf>
    <xf numFmtId="0" fontId="9" fillId="0" borderId="28" xfId="18" applyFont="1" applyBorder="1" applyAlignment="1">
      <alignment horizontal="center" vertical="center"/>
      <protection/>
    </xf>
    <xf numFmtId="0" fontId="9" fillId="0" borderId="40" xfId="18" applyFont="1" applyBorder="1" applyAlignment="1">
      <alignment horizontal="center" vertical="center"/>
      <protection/>
    </xf>
    <xf numFmtId="0" fontId="9" fillId="0" borderId="41" xfId="18" applyFont="1" applyBorder="1" applyAlignment="1">
      <alignment horizontal="center" vertical="center"/>
      <protection/>
    </xf>
    <xf numFmtId="0" fontId="15" fillId="0" borderId="49" xfId="18" applyFont="1" applyBorder="1" applyAlignment="1">
      <alignment horizontal="center" vertical="center" wrapText="1"/>
      <protection/>
    </xf>
    <xf numFmtId="0" fontId="15" fillId="0" borderId="50" xfId="18" applyFont="1" applyBorder="1" applyAlignment="1">
      <alignment horizontal="center" vertical="center" wrapText="1"/>
      <protection/>
    </xf>
    <xf numFmtId="3" fontId="8" fillId="0" borderId="37" xfId="18" applyNumberFormat="1" applyFont="1" applyBorder="1" applyAlignment="1">
      <alignment horizontal="center" vertical="center"/>
      <protection/>
    </xf>
    <xf numFmtId="3" fontId="8" fillId="0" borderId="43" xfId="18" applyNumberFormat="1" applyFont="1" applyBorder="1" applyAlignment="1">
      <alignment horizontal="center" vertical="center"/>
      <protection/>
    </xf>
    <xf numFmtId="3" fontId="8" fillId="0" borderId="44" xfId="18" applyNumberFormat="1" applyFont="1" applyBorder="1" applyAlignment="1">
      <alignment horizontal="center" vertical="center"/>
      <protection/>
    </xf>
    <xf numFmtId="0" fontId="13" fillId="0" borderId="37" xfId="18" applyFont="1" applyBorder="1" applyAlignment="1">
      <alignment horizontal="right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zarz_układ wykonawczy" xfId="18"/>
    <cellStyle name="Normalny_Zarz60_Zał1_Projekt załączników2007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68"/>
  <sheetViews>
    <sheetView showGridLines="0" zoomScale="75" zoomScaleNormal="75" workbookViewId="0" topLeftCell="A1">
      <selection activeCell="I438" sqref="I43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295" t="s">
        <v>271</v>
      </c>
      <c r="B2" s="295"/>
      <c r="C2" s="295"/>
      <c r="D2" s="295"/>
      <c r="E2" s="295"/>
      <c r="F2" s="295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292" t="s">
        <v>3</v>
      </c>
      <c r="B4" s="294" t="s">
        <v>4</v>
      </c>
      <c r="C4" s="294" t="s">
        <v>5</v>
      </c>
      <c r="D4" s="294" t="s">
        <v>6</v>
      </c>
      <c r="E4" s="281" t="s">
        <v>231</v>
      </c>
      <c r="F4" s="281" t="s">
        <v>233</v>
      </c>
    </row>
    <row r="5" spans="1:6" s="4" customFormat="1" ht="15" customHeight="1" thickBot="1">
      <c r="A5" s="293"/>
      <c r="B5" s="282"/>
      <c r="C5" s="282"/>
      <c r="D5" s="282"/>
      <c r="E5" s="282"/>
      <c r="F5" s="282"/>
    </row>
    <row r="6" spans="1:6" s="6" customFormat="1" ht="7.5" customHeight="1" thickBot="1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</row>
    <row r="7" spans="1:6" s="11" customFormat="1" ht="23.25" customHeight="1" hidden="1" thickBot="1">
      <c r="A7" s="163" t="s">
        <v>7</v>
      </c>
      <c r="B7" s="269" t="s">
        <v>8</v>
      </c>
      <c r="C7" s="270"/>
      <c r="D7" s="271"/>
      <c r="E7" s="10">
        <f>E17+E33+E8+E27+E29+E31</f>
        <v>0</v>
      </c>
      <c r="F7" s="200">
        <f>F17+F33+F8+F27+F29+F31</f>
        <v>0</v>
      </c>
    </row>
    <row r="8" spans="1:6" s="16" customFormat="1" ht="23.25" customHeight="1" hidden="1">
      <c r="A8" s="12"/>
      <c r="B8" s="13" t="s">
        <v>9</v>
      </c>
      <c r="C8" s="14"/>
      <c r="D8" s="14" t="s">
        <v>10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11</v>
      </c>
      <c r="D9" s="20" t="s">
        <v>12</v>
      </c>
      <c r="E9" s="21"/>
      <c r="F9" s="21"/>
    </row>
    <row r="10" spans="1:6" s="22" customFormat="1" ht="16.5" customHeight="1" hidden="1">
      <c r="A10" s="17"/>
      <c r="B10" s="23"/>
      <c r="C10" s="24" t="s">
        <v>13</v>
      </c>
      <c r="D10" s="25" t="s">
        <v>14</v>
      </c>
      <c r="E10" s="26"/>
      <c r="F10" s="26"/>
    </row>
    <row r="11" spans="1:6" s="22" customFormat="1" ht="16.5" customHeight="1" hidden="1">
      <c r="A11" s="17"/>
      <c r="B11" s="23"/>
      <c r="C11" s="24" t="s">
        <v>15</v>
      </c>
      <c r="D11" s="25" t="s">
        <v>16</v>
      </c>
      <c r="E11" s="26"/>
      <c r="F11" s="26"/>
    </row>
    <row r="12" spans="1:6" s="22" customFormat="1" ht="16.5" customHeight="1" hidden="1">
      <c r="A12" s="17"/>
      <c r="B12" s="23"/>
      <c r="C12" s="24" t="s">
        <v>17</v>
      </c>
      <c r="D12" s="25" t="s">
        <v>18</v>
      </c>
      <c r="E12" s="26"/>
      <c r="F12" s="26"/>
    </row>
    <row r="13" spans="1:6" s="22" customFormat="1" ht="16.5" customHeight="1" hidden="1">
      <c r="A13" s="17"/>
      <c r="B13" s="23"/>
      <c r="C13" s="24" t="s">
        <v>19</v>
      </c>
      <c r="D13" s="25" t="s">
        <v>20</v>
      </c>
      <c r="E13" s="26"/>
      <c r="F13" s="26"/>
    </row>
    <row r="14" spans="1:6" s="22" customFormat="1" ht="16.5" customHeight="1" hidden="1">
      <c r="A14" s="17"/>
      <c r="B14" s="23"/>
      <c r="C14" s="24" t="s">
        <v>21</v>
      </c>
      <c r="D14" s="25" t="s">
        <v>22</v>
      </c>
      <c r="E14" s="26"/>
      <c r="F14" s="26"/>
    </row>
    <row r="15" spans="1:6" s="22" customFormat="1" ht="16.5" customHeight="1" hidden="1">
      <c r="A15" s="17"/>
      <c r="B15" s="23"/>
      <c r="C15" s="24" t="s">
        <v>23</v>
      </c>
      <c r="D15" s="25" t="s">
        <v>24</v>
      </c>
      <c r="E15" s="26"/>
      <c r="F15" s="26"/>
    </row>
    <row r="16" spans="1:6" s="22" customFormat="1" ht="16.5" customHeight="1" hidden="1">
      <c r="A16" s="27"/>
      <c r="B16" s="23"/>
      <c r="C16" s="28" t="s">
        <v>25</v>
      </c>
      <c r="D16" s="25" t="s">
        <v>26</v>
      </c>
      <c r="E16" s="26"/>
      <c r="F16" s="26"/>
    </row>
    <row r="17" spans="1:6" s="16" customFormat="1" ht="21.75" customHeight="1" hidden="1">
      <c r="A17" s="12"/>
      <c r="B17" s="29" t="s">
        <v>27</v>
      </c>
      <c r="C17" s="296" t="s">
        <v>28</v>
      </c>
      <c r="D17" s="297"/>
      <c r="E17" s="31">
        <f>SUM(E22:E26)</f>
        <v>0</v>
      </c>
      <c r="F17" s="31">
        <f>F20+F19</f>
        <v>0</v>
      </c>
    </row>
    <row r="18" spans="1:6" s="22" customFormat="1" ht="24.75" customHeight="1" hidden="1">
      <c r="A18" s="201"/>
      <c r="B18" s="202"/>
      <c r="C18" s="290" t="s">
        <v>256</v>
      </c>
      <c r="D18" s="290"/>
      <c r="E18" s="290"/>
      <c r="F18" s="291"/>
    </row>
    <row r="19" spans="1:6" s="22" customFormat="1" ht="21.75" customHeight="1" hidden="1">
      <c r="A19" s="139"/>
      <c r="B19" s="46"/>
      <c r="C19" s="97" t="s">
        <v>29</v>
      </c>
      <c r="D19" s="157" t="s">
        <v>30</v>
      </c>
      <c r="E19" s="171"/>
      <c r="F19" s="213"/>
    </row>
    <row r="20" spans="1:6" s="22" customFormat="1" ht="38.25" hidden="1">
      <c r="A20" s="139"/>
      <c r="B20" s="149"/>
      <c r="C20" s="156" t="s">
        <v>242</v>
      </c>
      <c r="D20" s="174" t="s">
        <v>31</v>
      </c>
      <c r="E20" s="171"/>
      <c r="F20" s="213"/>
    </row>
    <row r="21" spans="1:6" s="22" customFormat="1" ht="38.25" hidden="1">
      <c r="A21" s="139"/>
      <c r="B21" s="149"/>
      <c r="C21" s="160">
        <v>6298</v>
      </c>
      <c r="D21" s="174" t="s">
        <v>32</v>
      </c>
      <c r="E21" s="171"/>
      <c r="F21" s="98"/>
    </row>
    <row r="22" spans="1:6" s="22" customFormat="1" ht="19.5" customHeight="1" hidden="1">
      <c r="A22" s="139"/>
      <c r="B22" s="46"/>
      <c r="C22" s="143" t="s">
        <v>33</v>
      </c>
      <c r="D22" s="39" t="s">
        <v>34</v>
      </c>
      <c r="E22" s="165"/>
      <c r="F22" s="21"/>
    </row>
    <row r="23" spans="1:6" s="22" customFormat="1" ht="19.5" customHeight="1" hidden="1">
      <c r="A23" s="139"/>
      <c r="B23" s="46"/>
      <c r="C23" s="144"/>
      <c r="D23" s="33"/>
      <c r="E23" s="166"/>
      <c r="F23" s="26"/>
    </row>
    <row r="24" spans="1:6" s="22" customFormat="1" ht="12.75" hidden="1">
      <c r="A24" s="139"/>
      <c r="B24" s="149"/>
      <c r="C24" s="144" t="s">
        <v>35</v>
      </c>
      <c r="D24" s="33" t="s">
        <v>34</v>
      </c>
      <c r="E24" s="168"/>
      <c r="F24" s="26"/>
    </row>
    <row r="25" spans="1:6" s="22" customFormat="1" ht="26.25" customHeight="1" hidden="1">
      <c r="A25" s="139"/>
      <c r="B25" s="149"/>
      <c r="C25" s="148">
        <v>6059</v>
      </c>
      <c r="D25" s="33" t="s">
        <v>34</v>
      </c>
      <c r="E25" s="169"/>
      <c r="F25" s="34"/>
    </row>
    <row r="26" spans="1:6" s="22" customFormat="1" ht="38.25" hidden="1">
      <c r="A26" s="139"/>
      <c r="B26" s="149"/>
      <c r="C26" s="159">
        <v>6210</v>
      </c>
      <c r="D26" s="33" t="s">
        <v>36</v>
      </c>
      <c r="E26" s="165"/>
      <c r="F26" s="21"/>
    </row>
    <row r="27" spans="1:6" s="16" customFormat="1" ht="23.25" customHeight="1" hidden="1">
      <c r="A27" s="139"/>
      <c r="B27" s="133" t="s">
        <v>37</v>
      </c>
      <c r="C27" s="137"/>
      <c r="D27" s="30" t="s">
        <v>38</v>
      </c>
      <c r="E27" s="167">
        <f>E28</f>
        <v>0</v>
      </c>
      <c r="F27" s="31">
        <f>F28</f>
        <v>0</v>
      </c>
    </row>
    <row r="28" spans="1:6" s="22" customFormat="1" ht="19.5" customHeight="1" hidden="1">
      <c r="A28" s="139"/>
      <c r="B28" s="46"/>
      <c r="C28" s="142" t="s">
        <v>23</v>
      </c>
      <c r="D28" s="20" t="s">
        <v>24</v>
      </c>
      <c r="E28" s="165"/>
      <c r="F28" s="21"/>
    </row>
    <row r="29" spans="1:6" s="16" customFormat="1" ht="23.25" customHeight="1" hidden="1">
      <c r="A29" s="139"/>
      <c r="B29" s="133" t="s">
        <v>39</v>
      </c>
      <c r="C29" s="137"/>
      <c r="D29" s="30" t="s">
        <v>40</v>
      </c>
      <c r="E29" s="167">
        <f>E30</f>
        <v>0</v>
      </c>
      <c r="F29" s="31">
        <f>F30</f>
        <v>0</v>
      </c>
    </row>
    <row r="30" spans="1:6" s="22" customFormat="1" ht="19.5" customHeight="1" hidden="1">
      <c r="A30" s="139"/>
      <c r="B30" s="46"/>
      <c r="C30" s="142" t="s">
        <v>41</v>
      </c>
      <c r="D30" s="39" t="s">
        <v>42</v>
      </c>
      <c r="E30" s="165"/>
      <c r="F30" s="21"/>
    </row>
    <row r="31" spans="1:6" s="16" customFormat="1" ht="23.25" customHeight="1" hidden="1">
      <c r="A31" s="139"/>
      <c r="B31" s="133" t="s">
        <v>43</v>
      </c>
      <c r="C31" s="137"/>
      <c r="D31" s="30" t="s">
        <v>44</v>
      </c>
      <c r="E31" s="167">
        <f>E32</f>
        <v>0</v>
      </c>
      <c r="F31" s="31">
        <f>F32</f>
        <v>0</v>
      </c>
    </row>
    <row r="32" spans="1:6" s="22" customFormat="1" ht="19.5" customHeight="1" hidden="1">
      <c r="A32" s="139"/>
      <c r="B32" s="46"/>
      <c r="C32" s="142" t="s">
        <v>33</v>
      </c>
      <c r="D32" s="39" t="s">
        <v>34</v>
      </c>
      <c r="E32" s="165"/>
      <c r="F32" s="21"/>
    </row>
    <row r="33" spans="1:6" s="16" customFormat="1" ht="20.25" customHeight="1" hidden="1">
      <c r="A33" s="150"/>
      <c r="B33" s="29" t="s">
        <v>45</v>
      </c>
      <c r="C33" s="275" t="s">
        <v>46</v>
      </c>
      <c r="D33" s="276"/>
      <c r="E33" s="31">
        <f>E34+E35</f>
        <v>0</v>
      </c>
      <c r="F33" s="31">
        <f>F35</f>
        <v>0</v>
      </c>
    </row>
    <row r="34" spans="1:6" s="22" customFormat="1" ht="25.5" hidden="1">
      <c r="A34" s="139"/>
      <c r="B34" s="46"/>
      <c r="C34" s="156" t="s">
        <v>250</v>
      </c>
      <c r="D34" s="154" t="s">
        <v>251</v>
      </c>
      <c r="E34" s="98"/>
      <c r="F34" s="98"/>
    </row>
    <row r="35" spans="1:6" s="22" customFormat="1" ht="39" customHeight="1" hidden="1">
      <c r="A35" s="139"/>
      <c r="B35" s="46"/>
      <c r="C35" s="97" t="s">
        <v>84</v>
      </c>
      <c r="D35" s="39" t="s">
        <v>85</v>
      </c>
      <c r="E35" s="21"/>
      <c r="F35" s="21"/>
    </row>
    <row r="36" spans="1:6" s="16" customFormat="1" ht="27" customHeight="1" hidden="1" thickBot="1">
      <c r="A36" s="135"/>
      <c r="B36" s="132"/>
      <c r="C36" s="226"/>
      <c r="D36" s="309" t="s">
        <v>264</v>
      </c>
      <c r="E36" s="309"/>
      <c r="F36" s="310"/>
    </row>
    <row r="37" spans="1:6" s="11" customFormat="1" ht="22.5" customHeight="1" hidden="1" thickBot="1">
      <c r="A37" s="163" t="s">
        <v>47</v>
      </c>
      <c r="B37" s="8"/>
      <c r="C37" s="52"/>
      <c r="D37" s="9" t="s">
        <v>48</v>
      </c>
      <c r="E37" s="10">
        <f>E38</f>
        <v>0</v>
      </c>
      <c r="F37" s="141">
        <f>F38</f>
        <v>0</v>
      </c>
    </row>
    <row r="38" spans="1:6" s="16" customFormat="1" ht="22.5" customHeight="1" hidden="1">
      <c r="A38" s="12"/>
      <c r="B38" s="111" t="s">
        <v>49</v>
      </c>
      <c r="C38" s="55"/>
      <c r="D38" s="55" t="s">
        <v>50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51</v>
      </c>
      <c r="D39" s="43" t="s">
        <v>52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205" customFormat="1" ht="30" customHeight="1" hidden="1" thickBot="1">
      <c r="A42" s="188">
        <v>400</v>
      </c>
      <c r="B42" s="283" t="s">
        <v>53</v>
      </c>
      <c r="C42" s="284"/>
      <c r="D42" s="285"/>
      <c r="E42" s="10">
        <f>E43</f>
        <v>0</v>
      </c>
      <c r="F42" s="141">
        <f>F43</f>
        <v>0</v>
      </c>
    </row>
    <row r="43" spans="1:6" s="16" customFormat="1" ht="16.5" customHeight="1" hidden="1">
      <c r="A43" s="135"/>
      <c r="B43" s="55">
        <v>40002</v>
      </c>
      <c r="C43" s="307" t="s">
        <v>54</v>
      </c>
      <c r="D43" s="308"/>
      <c r="E43" s="56">
        <f>E44</f>
        <v>0</v>
      </c>
      <c r="F43" s="56">
        <f>F44</f>
        <v>0</v>
      </c>
    </row>
    <row r="44" spans="1:6" s="22" customFormat="1" ht="19.5" customHeight="1" hidden="1">
      <c r="A44" s="139"/>
      <c r="B44" s="46"/>
      <c r="C44" s="214" t="s">
        <v>29</v>
      </c>
      <c r="D44" s="20" t="s">
        <v>30</v>
      </c>
      <c r="E44" s="37"/>
      <c r="F44" s="21"/>
    </row>
    <row r="45" spans="1:6" s="22" customFormat="1" ht="19.5" customHeight="1" hidden="1">
      <c r="A45" s="139"/>
      <c r="B45" s="46"/>
      <c r="C45" s="145" t="s">
        <v>55</v>
      </c>
      <c r="D45" s="33" t="s">
        <v>56</v>
      </c>
      <c r="E45" s="34"/>
      <c r="F45" s="26"/>
    </row>
    <row r="46" spans="1:6" s="22" customFormat="1" ht="19.5" customHeight="1" hidden="1" thickBot="1">
      <c r="A46" s="139"/>
      <c r="B46" s="46"/>
      <c r="C46" s="145" t="s">
        <v>57</v>
      </c>
      <c r="D46" s="25" t="s">
        <v>58</v>
      </c>
      <c r="E46" s="26"/>
      <c r="F46" s="26"/>
    </row>
    <row r="47" spans="1:6" s="11" customFormat="1" ht="23.25" customHeight="1" hidden="1" thickBot="1">
      <c r="A47" s="188">
        <v>600</v>
      </c>
      <c r="B47" s="235"/>
      <c r="C47" s="235"/>
      <c r="D47" s="231" t="s">
        <v>59</v>
      </c>
      <c r="E47" s="10">
        <f>E50</f>
        <v>0</v>
      </c>
      <c r="F47" s="141">
        <f>F50+F48</f>
        <v>0</v>
      </c>
    </row>
    <row r="48" spans="1:6" s="16" customFormat="1" ht="17.25" customHeight="1" hidden="1">
      <c r="A48" s="135"/>
      <c r="B48" s="55">
        <v>60014</v>
      </c>
      <c r="C48" s="175"/>
      <c r="D48" s="55" t="s">
        <v>60</v>
      </c>
      <c r="E48" s="56">
        <f>E49</f>
        <v>0</v>
      </c>
      <c r="F48" s="56">
        <f>F49</f>
        <v>0</v>
      </c>
    </row>
    <row r="49" spans="1:6" s="22" customFormat="1" ht="26.25" customHeight="1" hidden="1">
      <c r="A49" s="147"/>
      <c r="B49" s="46"/>
      <c r="C49" s="142" t="s">
        <v>61</v>
      </c>
      <c r="D49" s="237" t="s">
        <v>62</v>
      </c>
      <c r="E49" s="21"/>
      <c r="F49" s="21"/>
    </row>
    <row r="50" spans="1:6" s="16" customFormat="1" ht="24" customHeight="1" hidden="1">
      <c r="A50" s="147"/>
      <c r="B50" s="30">
        <v>60016</v>
      </c>
      <c r="C50" s="236"/>
      <c r="D50" s="190" t="s">
        <v>63</v>
      </c>
      <c r="E50" s="31">
        <f>E52</f>
        <v>0</v>
      </c>
      <c r="F50" s="31">
        <f>F55</f>
        <v>0</v>
      </c>
    </row>
    <row r="51" spans="1:6" s="16" customFormat="1" ht="15.75" customHeight="1" hidden="1">
      <c r="A51" s="147"/>
      <c r="B51" s="132"/>
      <c r="C51" s="132"/>
      <c r="D51" s="267" t="s">
        <v>269</v>
      </c>
      <c r="E51" s="267"/>
      <c r="F51" s="268"/>
    </row>
    <row r="52" spans="1:6" s="22" customFormat="1" ht="25.5" hidden="1">
      <c r="A52" s="147"/>
      <c r="B52" s="46"/>
      <c r="C52" s="156" t="s">
        <v>200</v>
      </c>
      <c r="D52" s="174" t="s">
        <v>201</v>
      </c>
      <c r="E52" s="21"/>
      <c r="F52" s="21">
        <f>583400-424300</f>
        <v>159100</v>
      </c>
    </row>
    <row r="53" spans="1:6" s="16" customFormat="1" ht="42.75" customHeight="1" hidden="1">
      <c r="A53" s="135"/>
      <c r="B53" s="132"/>
      <c r="C53" s="234"/>
      <c r="D53" s="288" t="s">
        <v>272</v>
      </c>
      <c r="E53" s="288"/>
      <c r="F53" s="289"/>
    </row>
    <row r="54" spans="1:6" s="16" customFormat="1" ht="15.75" customHeight="1" hidden="1">
      <c r="A54" s="147"/>
      <c r="B54" s="132"/>
      <c r="C54" s="132"/>
      <c r="D54" s="279" t="s">
        <v>267</v>
      </c>
      <c r="E54" s="279"/>
      <c r="F54" s="280"/>
    </row>
    <row r="55" spans="1:6" s="22" customFormat="1" ht="51" hidden="1">
      <c r="A55" s="147"/>
      <c r="B55" s="46"/>
      <c r="C55" s="156" t="s">
        <v>268</v>
      </c>
      <c r="D55" s="155" t="s">
        <v>270</v>
      </c>
      <c r="E55" s="21"/>
      <c r="F55" s="21"/>
    </row>
    <row r="56" spans="1:6" s="22" customFormat="1" ht="38.25" hidden="1">
      <c r="A56" s="139"/>
      <c r="B56" s="149"/>
      <c r="C56" s="156" t="s">
        <v>242</v>
      </c>
      <c r="D56" s="174" t="s">
        <v>31</v>
      </c>
      <c r="E56" s="98">
        <v>125400</v>
      </c>
      <c r="F56" s="98"/>
    </row>
    <row r="57" spans="1:6" s="22" customFormat="1" ht="17.25" customHeight="1" hidden="1">
      <c r="A57" s="201"/>
      <c r="B57" s="202"/>
      <c r="C57" s="202"/>
      <c r="D57" s="181" t="s">
        <v>228</v>
      </c>
      <c r="E57" s="206"/>
      <c r="F57" s="207"/>
    </row>
    <row r="58" spans="1:6" s="22" customFormat="1" ht="17.25" customHeight="1" hidden="1">
      <c r="A58" s="201"/>
      <c r="B58" s="202"/>
      <c r="C58" s="202"/>
      <c r="D58" s="210" t="s">
        <v>244</v>
      </c>
      <c r="E58" s="211"/>
      <c r="F58" s="212"/>
    </row>
    <row r="59" spans="1:6" s="22" customFormat="1" ht="17.25" customHeight="1" hidden="1">
      <c r="A59" s="201"/>
      <c r="B59" s="202"/>
      <c r="C59" s="202"/>
      <c r="D59" s="199" t="s">
        <v>245</v>
      </c>
      <c r="E59" s="208"/>
      <c r="F59" s="209"/>
    </row>
    <row r="60" spans="1:6" s="22" customFormat="1" ht="19.5" customHeight="1" hidden="1">
      <c r="A60" s="139"/>
      <c r="B60" s="46"/>
      <c r="C60" s="144" t="s">
        <v>15</v>
      </c>
      <c r="D60" s="25" t="s">
        <v>16</v>
      </c>
      <c r="E60" s="26"/>
      <c r="F60" s="26"/>
    </row>
    <row r="61" spans="1:6" s="22" customFormat="1" ht="19.5" customHeight="1" hidden="1">
      <c r="A61" s="139"/>
      <c r="B61" s="46"/>
      <c r="C61" s="144" t="s">
        <v>19</v>
      </c>
      <c r="D61" s="25" t="s">
        <v>20</v>
      </c>
      <c r="E61" s="26"/>
      <c r="F61" s="26"/>
    </row>
    <row r="62" spans="1:6" s="22" customFormat="1" ht="19.5" customHeight="1" hidden="1">
      <c r="A62" s="139"/>
      <c r="B62" s="46"/>
      <c r="C62" s="144" t="s">
        <v>21</v>
      </c>
      <c r="D62" s="25" t="s">
        <v>22</v>
      </c>
      <c r="E62" s="26"/>
      <c r="F62" s="26"/>
    </row>
    <row r="63" spans="1:6" s="22" customFormat="1" ht="19.5" customHeight="1" hidden="1">
      <c r="A63" s="139"/>
      <c r="B63" s="46"/>
      <c r="C63" s="144" t="s">
        <v>66</v>
      </c>
      <c r="D63" s="25" t="s">
        <v>67</v>
      </c>
      <c r="E63" s="26"/>
      <c r="F63" s="26"/>
    </row>
    <row r="64" spans="1:6" s="22" customFormat="1" ht="19.5" customHeight="1" hidden="1">
      <c r="A64" s="139"/>
      <c r="B64" s="46"/>
      <c r="C64" s="144" t="s">
        <v>23</v>
      </c>
      <c r="D64" s="25" t="s">
        <v>24</v>
      </c>
      <c r="E64" s="26"/>
      <c r="F64" s="26"/>
    </row>
    <row r="65" spans="1:6" s="22" customFormat="1" ht="19.5" customHeight="1" hidden="1" thickBot="1">
      <c r="A65" s="139"/>
      <c r="B65" s="46"/>
      <c r="C65" s="145" t="s">
        <v>33</v>
      </c>
      <c r="D65" s="25" t="s">
        <v>34</v>
      </c>
      <c r="E65" s="26"/>
      <c r="F65" s="26"/>
    </row>
    <row r="66" spans="1:7" s="11" customFormat="1" ht="19.5" customHeight="1" hidden="1" thickBot="1">
      <c r="A66" s="188">
        <v>700</v>
      </c>
      <c r="B66" s="269" t="s">
        <v>68</v>
      </c>
      <c r="C66" s="270"/>
      <c r="D66" s="271"/>
      <c r="E66" s="10">
        <f>E67</f>
        <v>0</v>
      </c>
      <c r="F66" s="141">
        <f>F67+F80</f>
        <v>0</v>
      </c>
      <c r="G66" s="57"/>
    </row>
    <row r="67" spans="1:6" s="16" customFormat="1" ht="20.25" customHeight="1" hidden="1">
      <c r="A67" s="135"/>
      <c r="B67" s="55">
        <v>70005</v>
      </c>
      <c r="C67" s="307" t="s">
        <v>69</v>
      </c>
      <c r="D67" s="308"/>
      <c r="E67" s="56">
        <f>SUM(E68:E74)</f>
        <v>0</v>
      </c>
      <c r="F67" s="56">
        <f>F71+F72</f>
        <v>0</v>
      </c>
    </row>
    <row r="68" spans="1:6" s="22" customFormat="1" ht="25.5" hidden="1">
      <c r="A68" s="139"/>
      <c r="B68" s="46"/>
      <c r="C68" s="143" t="s">
        <v>70</v>
      </c>
      <c r="D68" s="59" t="s">
        <v>71</v>
      </c>
      <c r="E68" s="37"/>
      <c r="F68" s="37"/>
    </row>
    <row r="69" spans="1:6" s="22" customFormat="1" ht="19.5" customHeight="1" hidden="1">
      <c r="A69" s="139"/>
      <c r="B69" s="46"/>
      <c r="C69" s="143" t="s">
        <v>72</v>
      </c>
      <c r="D69" s="61" t="s">
        <v>73</v>
      </c>
      <c r="E69" s="37"/>
      <c r="F69" s="37"/>
    </row>
    <row r="70" spans="1:6" s="22" customFormat="1" ht="51" hidden="1">
      <c r="A70" s="139"/>
      <c r="B70" s="46"/>
      <c r="C70" s="145" t="s">
        <v>51</v>
      </c>
      <c r="D70" s="33" t="s">
        <v>52</v>
      </c>
      <c r="E70" s="26"/>
      <c r="F70" s="26"/>
    </row>
    <row r="71" spans="1:6" s="22" customFormat="1" ht="25.5" hidden="1">
      <c r="A71" s="139"/>
      <c r="B71" s="46"/>
      <c r="C71" s="156" t="s">
        <v>250</v>
      </c>
      <c r="D71" s="154" t="s">
        <v>251</v>
      </c>
      <c r="E71" s="98"/>
      <c r="F71" s="98"/>
    </row>
    <row r="72" spans="1:6" s="22" customFormat="1" ht="19.5" customHeight="1" hidden="1">
      <c r="A72" s="139"/>
      <c r="B72" s="46"/>
      <c r="C72" s="214" t="s">
        <v>29</v>
      </c>
      <c r="D72" s="20" t="s">
        <v>30</v>
      </c>
      <c r="E72" s="37"/>
      <c r="F72" s="21"/>
    </row>
    <row r="73" spans="1:6" s="22" customFormat="1" ht="19.5" customHeight="1" hidden="1">
      <c r="A73" s="139"/>
      <c r="B73" s="46"/>
      <c r="C73" s="143" t="s">
        <v>74</v>
      </c>
      <c r="D73" s="20" t="s">
        <v>75</v>
      </c>
      <c r="E73" s="37"/>
      <c r="F73" s="21"/>
    </row>
    <row r="74" spans="1:6" s="22" customFormat="1" ht="28.5" customHeight="1" hidden="1">
      <c r="A74" s="139"/>
      <c r="B74" s="46"/>
      <c r="C74" s="159">
        <v>6298</v>
      </c>
      <c r="D74" s="33" t="s">
        <v>32</v>
      </c>
      <c r="E74" s="34"/>
      <c r="F74" s="26"/>
    </row>
    <row r="75" spans="1:6" s="22" customFormat="1" ht="19.5" customHeight="1" hidden="1">
      <c r="A75" s="139"/>
      <c r="B75" s="46"/>
      <c r="C75" s="144" t="s">
        <v>23</v>
      </c>
      <c r="D75" s="25" t="s">
        <v>24</v>
      </c>
      <c r="E75" s="26"/>
      <c r="F75" s="26"/>
    </row>
    <row r="76" spans="1:6" s="22" customFormat="1" ht="19.5" customHeight="1" hidden="1">
      <c r="A76" s="139"/>
      <c r="B76" s="46"/>
      <c r="C76" s="144" t="s">
        <v>76</v>
      </c>
      <c r="D76" s="33" t="s">
        <v>77</v>
      </c>
      <c r="E76" s="26"/>
      <c r="F76" s="26"/>
    </row>
    <row r="77" spans="1:6" s="22" customFormat="1" ht="19.5" customHeight="1" hidden="1">
      <c r="A77" s="139"/>
      <c r="B77" s="46"/>
      <c r="C77" s="144" t="s">
        <v>61</v>
      </c>
      <c r="D77" s="25" t="s">
        <v>62</v>
      </c>
      <c r="E77" s="26"/>
      <c r="F77" s="26"/>
    </row>
    <row r="78" spans="1:6" s="22" customFormat="1" ht="19.5" customHeight="1" hidden="1">
      <c r="A78" s="139"/>
      <c r="B78" s="46"/>
      <c r="C78" s="144" t="s">
        <v>78</v>
      </c>
      <c r="D78" s="63" t="s">
        <v>79</v>
      </c>
      <c r="E78" s="26"/>
      <c r="F78" s="26"/>
    </row>
    <row r="79" spans="1:6" s="22" customFormat="1" ht="19.5" customHeight="1" hidden="1">
      <c r="A79" s="139"/>
      <c r="B79" s="46"/>
      <c r="C79" s="145" t="s">
        <v>33</v>
      </c>
      <c r="D79" s="25" t="s">
        <v>34</v>
      </c>
      <c r="E79" s="26"/>
      <c r="F79" s="26"/>
    </row>
    <row r="80" spans="1:6" s="16" customFormat="1" ht="22.5" customHeight="1" hidden="1">
      <c r="A80" s="135"/>
      <c r="B80" s="132">
        <v>70095</v>
      </c>
      <c r="C80" s="137"/>
      <c r="D80" s="30" t="s">
        <v>46</v>
      </c>
      <c r="E80" s="31">
        <f>SUM(E81:E83)</f>
        <v>0</v>
      </c>
      <c r="F80" s="31">
        <f>SUM(F81:F83)</f>
        <v>0</v>
      </c>
    </row>
    <row r="81" spans="1:6" s="22" customFormat="1" ht="19.5" customHeight="1" hidden="1">
      <c r="A81" s="139"/>
      <c r="B81" s="46"/>
      <c r="C81" s="143" t="s">
        <v>57</v>
      </c>
      <c r="D81" s="20" t="s">
        <v>58</v>
      </c>
      <c r="E81" s="21"/>
      <c r="F81" s="21"/>
    </row>
    <row r="82" spans="1:6" s="22" customFormat="1" ht="19.5" customHeight="1" hidden="1">
      <c r="A82" s="139"/>
      <c r="B82" s="46"/>
      <c r="C82" s="144" t="s">
        <v>23</v>
      </c>
      <c r="D82" s="25" t="s">
        <v>24</v>
      </c>
      <c r="E82" s="26"/>
      <c r="F82" s="26"/>
    </row>
    <row r="83" spans="1:6" s="22" customFormat="1" ht="19.5" customHeight="1" hidden="1" thickBot="1">
      <c r="A83" s="139"/>
      <c r="B83" s="46"/>
      <c r="C83" s="145" t="s">
        <v>61</v>
      </c>
      <c r="D83" s="25" t="s">
        <v>62</v>
      </c>
      <c r="E83" s="26"/>
      <c r="F83" s="26"/>
    </row>
    <row r="84" spans="1:6" s="11" customFormat="1" ht="20.25" customHeight="1" hidden="1" thickBot="1">
      <c r="A84" s="52">
        <v>710</v>
      </c>
      <c r="B84" s="51"/>
      <c r="C84" s="9"/>
      <c r="D84" s="9" t="s">
        <v>80</v>
      </c>
      <c r="E84" s="10">
        <f>E90+E85</f>
        <v>0</v>
      </c>
      <c r="F84" s="10">
        <f>F85</f>
        <v>0</v>
      </c>
    </row>
    <row r="85" spans="1:6" s="16" customFormat="1" ht="18.75" customHeight="1" hidden="1">
      <c r="A85" s="58"/>
      <c r="B85" s="14">
        <v>71004</v>
      </c>
      <c r="C85" s="14"/>
      <c r="D85" s="14" t="s">
        <v>81</v>
      </c>
      <c r="E85" s="15"/>
      <c r="F85" s="15">
        <f>F86</f>
        <v>0</v>
      </c>
    </row>
    <row r="86" spans="1:6" s="22" customFormat="1" ht="21.75" customHeight="1" hidden="1">
      <c r="A86" s="40"/>
      <c r="B86" s="64"/>
      <c r="C86" s="42" t="s">
        <v>23</v>
      </c>
      <c r="D86" s="43" t="s">
        <v>24</v>
      </c>
      <c r="E86" s="44"/>
      <c r="F86" s="44"/>
    </row>
    <row r="87" spans="1:6" s="22" customFormat="1" ht="8.25" customHeight="1" hidden="1">
      <c r="A87" s="45"/>
      <c r="B87" s="46"/>
      <c r="C87" s="47"/>
      <c r="D87" s="48"/>
      <c r="E87" s="49"/>
      <c r="F87" s="49"/>
    </row>
    <row r="88" spans="1:6" s="6" customFormat="1" ht="7.5" customHeight="1" hidden="1" thickBot="1">
      <c r="A88" s="65">
        <v>1</v>
      </c>
      <c r="B88" s="65">
        <v>2</v>
      </c>
      <c r="C88" s="65">
        <v>3</v>
      </c>
      <c r="D88" s="65">
        <v>4</v>
      </c>
      <c r="E88" s="65">
        <v>5</v>
      </c>
      <c r="F88" s="65">
        <v>6</v>
      </c>
    </row>
    <row r="89" spans="1:6" s="11" customFormat="1" ht="25.5" customHeight="1" hidden="1" thickBot="1">
      <c r="A89" s="9">
        <v>750</v>
      </c>
      <c r="B89" s="54"/>
      <c r="C89" s="9"/>
      <c r="D89" s="9" t="s">
        <v>82</v>
      </c>
      <c r="E89" s="10">
        <f>E102+E90+E96+E133</f>
        <v>0</v>
      </c>
      <c r="F89" s="10">
        <f>F102+F90+F96+F133</f>
        <v>0</v>
      </c>
    </row>
    <row r="90" spans="1:6" s="16" customFormat="1" ht="18.75" customHeight="1" hidden="1">
      <c r="A90" s="58"/>
      <c r="B90" s="14">
        <v>75011</v>
      </c>
      <c r="C90" s="14"/>
      <c r="D90" s="14" t="s">
        <v>83</v>
      </c>
      <c r="E90" s="15">
        <f>SUM(E91:E92)</f>
        <v>0</v>
      </c>
      <c r="F90" s="15">
        <f>SUM(F93:F95)</f>
        <v>0</v>
      </c>
    </row>
    <row r="91" spans="1:6" s="22" customFormat="1" ht="51" hidden="1">
      <c r="A91" s="27"/>
      <c r="B91" s="66"/>
      <c r="C91" s="19" t="s">
        <v>84</v>
      </c>
      <c r="D91" s="39" t="s">
        <v>85</v>
      </c>
      <c r="E91" s="37"/>
      <c r="F91" s="21"/>
    </row>
    <row r="92" spans="1:6" s="22" customFormat="1" ht="38.25" hidden="1">
      <c r="A92" s="17"/>
      <c r="B92" s="32"/>
      <c r="C92" s="24" t="s">
        <v>86</v>
      </c>
      <c r="D92" s="33" t="s">
        <v>87</v>
      </c>
      <c r="E92" s="34"/>
      <c r="F92" s="26"/>
    </row>
    <row r="93" spans="1:6" s="22" customFormat="1" ht="16.5" customHeight="1" hidden="1">
      <c r="A93" s="17"/>
      <c r="B93" s="23"/>
      <c r="C93" s="24" t="s">
        <v>11</v>
      </c>
      <c r="D93" s="25" t="s">
        <v>12</v>
      </c>
      <c r="E93" s="26"/>
      <c r="F93" s="26"/>
    </row>
    <row r="94" spans="1:6" s="22" customFormat="1" ht="16.5" customHeight="1" hidden="1">
      <c r="A94" s="17"/>
      <c r="B94" s="23"/>
      <c r="C94" s="24" t="s">
        <v>15</v>
      </c>
      <c r="D94" s="25" t="s">
        <v>16</v>
      </c>
      <c r="E94" s="26"/>
      <c r="F94" s="26"/>
    </row>
    <row r="95" spans="1:6" s="22" customFormat="1" ht="16.5" customHeight="1" hidden="1">
      <c r="A95" s="17"/>
      <c r="B95" s="23"/>
      <c r="C95" s="28" t="s">
        <v>17</v>
      </c>
      <c r="D95" s="25" t="s">
        <v>18</v>
      </c>
      <c r="E95" s="26"/>
      <c r="F95" s="26"/>
    </row>
    <row r="96" spans="1:6" s="16" customFormat="1" ht="22.5" customHeight="1" hidden="1">
      <c r="A96" s="67"/>
      <c r="B96" s="30">
        <v>75022</v>
      </c>
      <c r="C96" s="30"/>
      <c r="D96" s="30" t="s">
        <v>88</v>
      </c>
      <c r="E96" s="31"/>
      <c r="F96" s="31">
        <f>SUM(F97:F101)</f>
        <v>0</v>
      </c>
    </row>
    <row r="97" spans="1:6" s="22" customFormat="1" ht="15.75" customHeight="1" hidden="1">
      <c r="A97" s="17"/>
      <c r="B97" s="18"/>
      <c r="C97" s="19" t="s">
        <v>89</v>
      </c>
      <c r="D97" s="20" t="s">
        <v>90</v>
      </c>
      <c r="E97" s="21"/>
      <c r="F97" s="21"/>
    </row>
    <row r="98" spans="1:6" s="22" customFormat="1" ht="15.75" customHeight="1" hidden="1">
      <c r="A98" s="17"/>
      <c r="B98" s="23"/>
      <c r="C98" s="24" t="s">
        <v>21</v>
      </c>
      <c r="D98" s="25" t="s">
        <v>22</v>
      </c>
      <c r="E98" s="26"/>
      <c r="F98" s="26"/>
    </row>
    <row r="99" spans="1:6" s="22" customFormat="1" ht="15.75" customHeight="1" hidden="1">
      <c r="A99" s="17"/>
      <c r="B99" s="23"/>
      <c r="C99" s="24" t="s">
        <v>91</v>
      </c>
      <c r="D99" s="25" t="s">
        <v>92</v>
      </c>
      <c r="E99" s="26"/>
      <c r="F99" s="26"/>
    </row>
    <row r="100" spans="1:6" s="22" customFormat="1" ht="15.75" customHeight="1" hidden="1">
      <c r="A100" s="17"/>
      <c r="B100" s="23"/>
      <c r="C100" s="24" t="s">
        <v>23</v>
      </c>
      <c r="D100" s="25" t="s">
        <v>24</v>
      </c>
      <c r="E100" s="26"/>
      <c r="F100" s="26"/>
    </row>
    <row r="101" spans="1:6" s="22" customFormat="1" ht="15.75" customHeight="1" hidden="1">
      <c r="A101" s="17"/>
      <c r="B101" s="23"/>
      <c r="C101" s="28" t="s">
        <v>93</v>
      </c>
      <c r="D101" s="25" t="s">
        <v>94</v>
      </c>
      <c r="E101" s="26"/>
      <c r="F101" s="26"/>
    </row>
    <row r="102" spans="1:6" s="16" customFormat="1" ht="22.5" customHeight="1" hidden="1">
      <c r="A102" s="135"/>
      <c r="B102" s="30">
        <v>75023</v>
      </c>
      <c r="C102" s="137"/>
      <c r="D102" s="30" t="s">
        <v>95</v>
      </c>
      <c r="E102" s="31">
        <f>SUM(E103:E105)</f>
        <v>0</v>
      </c>
      <c r="F102" s="31">
        <f>SUM(F106:F132)-F126</f>
        <v>0</v>
      </c>
    </row>
    <row r="103" spans="1:6" s="22" customFormat="1" ht="25.5" hidden="1">
      <c r="A103" s="139"/>
      <c r="B103" s="149"/>
      <c r="C103" s="142" t="s">
        <v>96</v>
      </c>
      <c r="D103" s="39" t="s">
        <v>97</v>
      </c>
      <c r="E103" s="21"/>
      <c r="F103" s="21"/>
    </row>
    <row r="104" spans="1:6" s="22" customFormat="1" ht="19.5" customHeight="1" hidden="1">
      <c r="A104" s="139"/>
      <c r="B104" s="149"/>
      <c r="C104" s="97" t="s">
        <v>29</v>
      </c>
      <c r="D104" s="157" t="s">
        <v>30</v>
      </c>
      <c r="E104" s="98"/>
      <c r="F104" s="98"/>
    </row>
    <row r="105" spans="1:6" s="22" customFormat="1" ht="38.25" hidden="1">
      <c r="A105" s="139"/>
      <c r="B105" s="149"/>
      <c r="C105" s="177">
        <v>6298</v>
      </c>
      <c r="D105" s="39" t="s">
        <v>32</v>
      </c>
      <c r="E105" s="37"/>
      <c r="F105" s="21"/>
    </row>
    <row r="106" spans="1:6" s="22" customFormat="1" ht="17.25" customHeight="1" hidden="1">
      <c r="A106" s="139"/>
      <c r="B106" s="46"/>
      <c r="C106" s="144" t="s">
        <v>98</v>
      </c>
      <c r="D106" s="25" t="s">
        <v>99</v>
      </c>
      <c r="E106" s="26"/>
      <c r="F106" s="26"/>
    </row>
    <row r="107" spans="1:6" s="22" customFormat="1" ht="17.25" customHeight="1" hidden="1">
      <c r="A107" s="139"/>
      <c r="B107" s="46"/>
      <c r="C107" s="144" t="s">
        <v>11</v>
      </c>
      <c r="D107" s="25" t="s">
        <v>12</v>
      </c>
      <c r="E107" s="26"/>
      <c r="F107" s="26"/>
    </row>
    <row r="108" spans="1:6" s="22" customFormat="1" ht="17.25" customHeight="1" hidden="1">
      <c r="A108" s="139"/>
      <c r="B108" s="46"/>
      <c r="C108" s="144" t="s">
        <v>13</v>
      </c>
      <c r="D108" s="25" t="s">
        <v>14</v>
      </c>
      <c r="E108" s="26"/>
      <c r="F108" s="26"/>
    </row>
    <row r="109" spans="1:6" s="22" customFormat="1" ht="17.25" customHeight="1" hidden="1">
      <c r="A109" s="139"/>
      <c r="B109" s="46"/>
      <c r="C109" s="144" t="s">
        <v>15</v>
      </c>
      <c r="D109" s="25" t="s">
        <v>16</v>
      </c>
      <c r="E109" s="26"/>
      <c r="F109" s="26"/>
    </row>
    <row r="110" spans="1:6" s="22" customFormat="1" ht="17.25" customHeight="1" hidden="1">
      <c r="A110" s="139"/>
      <c r="B110" s="46"/>
      <c r="C110" s="144" t="s">
        <v>17</v>
      </c>
      <c r="D110" s="25" t="s">
        <v>18</v>
      </c>
      <c r="E110" s="26"/>
      <c r="F110" s="26"/>
    </row>
    <row r="111" spans="1:6" s="22" customFormat="1" ht="17.25" customHeight="1" hidden="1">
      <c r="A111" s="139"/>
      <c r="B111" s="46"/>
      <c r="C111" s="144" t="s">
        <v>100</v>
      </c>
      <c r="D111" s="25" t="s">
        <v>101</v>
      </c>
      <c r="E111" s="26"/>
      <c r="F111" s="26"/>
    </row>
    <row r="112" spans="1:6" s="22" customFormat="1" ht="17.25" customHeight="1" hidden="1">
      <c r="A112" s="139"/>
      <c r="B112" s="46"/>
      <c r="C112" s="144" t="s">
        <v>19</v>
      </c>
      <c r="D112" s="25" t="s">
        <v>20</v>
      </c>
      <c r="E112" s="26"/>
      <c r="F112" s="26"/>
    </row>
    <row r="113" spans="1:6" s="22" customFormat="1" ht="17.25" customHeight="1" hidden="1">
      <c r="A113" s="139"/>
      <c r="B113" s="46"/>
      <c r="C113" s="144" t="s">
        <v>21</v>
      </c>
      <c r="D113" s="25" t="s">
        <v>22</v>
      </c>
      <c r="E113" s="26"/>
      <c r="F113" s="26"/>
    </row>
    <row r="114" spans="1:6" s="22" customFormat="1" ht="17.25" customHeight="1" hidden="1">
      <c r="A114" s="139"/>
      <c r="B114" s="46"/>
      <c r="C114" s="144" t="s">
        <v>57</v>
      </c>
      <c r="D114" s="25" t="s">
        <v>58</v>
      </c>
      <c r="E114" s="26"/>
      <c r="F114" s="26"/>
    </row>
    <row r="115" spans="1:6" s="22" customFormat="1" ht="17.25" customHeight="1" hidden="1">
      <c r="A115" s="139"/>
      <c r="B115" s="46"/>
      <c r="C115" s="144" t="s">
        <v>66</v>
      </c>
      <c r="D115" s="25" t="s">
        <v>67</v>
      </c>
      <c r="E115" s="26"/>
      <c r="F115" s="26"/>
    </row>
    <row r="116" spans="1:6" s="22" customFormat="1" ht="17.25" customHeight="1" hidden="1">
      <c r="A116" s="139"/>
      <c r="B116" s="46"/>
      <c r="C116" s="144" t="s">
        <v>102</v>
      </c>
      <c r="D116" s="25" t="s">
        <v>103</v>
      </c>
      <c r="E116" s="26"/>
      <c r="F116" s="26"/>
    </row>
    <row r="117" spans="1:6" s="22" customFormat="1" ht="17.25" customHeight="1" hidden="1">
      <c r="A117" s="139"/>
      <c r="B117" s="46"/>
      <c r="C117" s="144" t="s">
        <v>23</v>
      </c>
      <c r="D117" s="25" t="s">
        <v>24</v>
      </c>
      <c r="E117" s="26"/>
      <c r="F117" s="26"/>
    </row>
    <row r="118" spans="1:6" s="22" customFormat="1" ht="17.25" customHeight="1" hidden="1">
      <c r="A118" s="139"/>
      <c r="B118" s="46"/>
      <c r="C118" s="144" t="s">
        <v>104</v>
      </c>
      <c r="D118" s="25" t="s">
        <v>105</v>
      </c>
      <c r="E118" s="26"/>
      <c r="F118" s="26"/>
    </row>
    <row r="119" spans="1:6" s="22" customFormat="1" ht="25.5" hidden="1">
      <c r="A119" s="139"/>
      <c r="B119" s="46"/>
      <c r="C119" s="144" t="s">
        <v>106</v>
      </c>
      <c r="D119" s="33" t="s">
        <v>107</v>
      </c>
      <c r="E119" s="26"/>
      <c r="F119" s="26"/>
    </row>
    <row r="120" spans="1:6" s="22" customFormat="1" ht="25.5" hidden="1">
      <c r="A120" s="139"/>
      <c r="B120" s="46"/>
      <c r="C120" s="144" t="s">
        <v>108</v>
      </c>
      <c r="D120" s="33" t="s">
        <v>109</v>
      </c>
      <c r="E120" s="26"/>
      <c r="F120" s="26"/>
    </row>
    <row r="121" spans="1:6" s="22" customFormat="1" ht="25.5" hidden="1">
      <c r="A121" s="139"/>
      <c r="B121" s="46"/>
      <c r="C121" s="144" t="s">
        <v>76</v>
      </c>
      <c r="D121" s="33" t="s">
        <v>77</v>
      </c>
      <c r="E121" s="26"/>
      <c r="F121" s="26"/>
    </row>
    <row r="122" spans="1:6" s="22" customFormat="1" ht="16.5" customHeight="1" hidden="1">
      <c r="A122" s="139"/>
      <c r="B122" s="46"/>
      <c r="C122" s="144" t="s">
        <v>93</v>
      </c>
      <c r="D122" s="25" t="s">
        <v>94</v>
      </c>
      <c r="E122" s="26"/>
      <c r="F122" s="26"/>
    </row>
    <row r="123" spans="1:6" s="22" customFormat="1" ht="16.5" customHeight="1" hidden="1">
      <c r="A123" s="139"/>
      <c r="B123" s="46"/>
      <c r="C123" s="144" t="s">
        <v>61</v>
      </c>
      <c r="D123" s="25" t="s">
        <v>62</v>
      </c>
      <c r="E123" s="26"/>
      <c r="F123" s="26"/>
    </row>
    <row r="124" spans="1:6" s="22" customFormat="1" ht="14.25" customHeight="1" hidden="1">
      <c r="A124" s="139"/>
      <c r="B124" s="46"/>
      <c r="C124" s="173" t="s">
        <v>25</v>
      </c>
      <c r="D124" s="71" t="s">
        <v>26</v>
      </c>
      <c r="E124" s="72"/>
      <c r="F124" s="72"/>
    </row>
    <row r="125" spans="1:6" s="22" customFormat="1" ht="12" customHeight="1" hidden="1">
      <c r="A125" s="139"/>
      <c r="B125" s="46"/>
      <c r="C125" s="47"/>
      <c r="D125" s="48"/>
      <c r="E125" s="49"/>
      <c r="F125" s="49"/>
    </row>
    <row r="126" spans="1:6" s="6" customFormat="1" ht="7.5" customHeight="1" hidden="1">
      <c r="A126" s="140">
        <v>1</v>
      </c>
      <c r="B126" s="178">
        <v>2</v>
      </c>
      <c r="C126" s="138">
        <v>3</v>
      </c>
      <c r="D126" s="50">
        <v>4</v>
      </c>
      <c r="E126" s="50">
        <v>5</v>
      </c>
      <c r="F126" s="50">
        <v>6</v>
      </c>
    </row>
    <row r="127" spans="1:6" s="22" customFormat="1" ht="25.5" hidden="1">
      <c r="A127" s="139"/>
      <c r="B127" s="46"/>
      <c r="C127" s="143" t="s">
        <v>110</v>
      </c>
      <c r="D127" s="39" t="s">
        <v>111</v>
      </c>
      <c r="E127" s="21"/>
      <c r="F127" s="21"/>
    </row>
    <row r="128" spans="1:6" s="22" customFormat="1" ht="25.5" hidden="1">
      <c r="A128" s="139"/>
      <c r="B128" s="46"/>
      <c r="C128" s="144" t="s">
        <v>112</v>
      </c>
      <c r="D128" s="33" t="s">
        <v>113</v>
      </c>
      <c r="E128" s="26"/>
      <c r="F128" s="26"/>
    </row>
    <row r="129" spans="1:6" s="22" customFormat="1" ht="19.5" customHeight="1" hidden="1">
      <c r="A129" s="139"/>
      <c r="B129" s="46"/>
      <c r="C129" s="144" t="s">
        <v>33</v>
      </c>
      <c r="D129" s="25" t="s">
        <v>34</v>
      </c>
      <c r="E129" s="26"/>
      <c r="F129" s="26"/>
    </row>
    <row r="130" spans="1:6" s="22" customFormat="1" ht="12.75" hidden="1">
      <c r="A130" s="139"/>
      <c r="B130" s="46"/>
      <c r="C130" s="144" t="s">
        <v>114</v>
      </c>
      <c r="D130" s="33" t="s">
        <v>115</v>
      </c>
      <c r="E130" s="26"/>
      <c r="F130" s="26"/>
    </row>
    <row r="131" spans="1:6" s="22" customFormat="1" ht="17.25" customHeight="1" hidden="1">
      <c r="A131" s="139"/>
      <c r="B131" s="46"/>
      <c r="C131" s="144" t="s">
        <v>35</v>
      </c>
      <c r="D131" s="25" t="s">
        <v>34</v>
      </c>
      <c r="E131" s="26"/>
      <c r="F131" s="26"/>
    </row>
    <row r="132" spans="1:6" s="22" customFormat="1" ht="17.25" customHeight="1" hidden="1">
      <c r="A132" s="139"/>
      <c r="B132" s="46"/>
      <c r="C132" s="145" t="s">
        <v>116</v>
      </c>
      <c r="D132" s="25" t="s">
        <v>34</v>
      </c>
      <c r="E132" s="26"/>
      <c r="F132" s="26"/>
    </row>
    <row r="133" spans="1:6" s="16" customFormat="1" ht="22.5" customHeight="1" hidden="1">
      <c r="A133" s="58"/>
      <c r="B133" s="55">
        <v>75075</v>
      </c>
      <c r="C133" s="30"/>
      <c r="D133" s="30" t="s">
        <v>117</v>
      </c>
      <c r="E133" s="31"/>
      <c r="F133" s="31">
        <f>SUM(F134:F138)</f>
        <v>0</v>
      </c>
    </row>
    <row r="134" spans="1:6" s="22" customFormat="1" ht="17.25" customHeight="1" hidden="1">
      <c r="A134" s="17"/>
      <c r="B134" s="18"/>
      <c r="C134" s="19" t="s">
        <v>19</v>
      </c>
      <c r="D134" s="20" t="s">
        <v>20</v>
      </c>
      <c r="E134" s="21"/>
      <c r="F134" s="21"/>
    </row>
    <row r="135" spans="1:6" s="22" customFormat="1" ht="17.25" customHeight="1" hidden="1">
      <c r="A135" s="17"/>
      <c r="B135" s="23"/>
      <c r="C135" s="24" t="s">
        <v>21</v>
      </c>
      <c r="D135" s="25" t="s">
        <v>22</v>
      </c>
      <c r="E135" s="26"/>
      <c r="F135" s="26"/>
    </row>
    <row r="136" spans="1:6" s="22" customFormat="1" ht="17.25" customHeight="1" hidden="1">
      <c r="A136" s="17"/>
      <c r="B136" s="23"/>
      <c r="C136" s="24" t="s">
        <v>91</v>
      </c>
      <c r="D136" s="25" t="s">
        <v>92</v>
      </c>
      <c r="E136" s="26"/>
      <c r="F136" s="26"/>
    </row>
    <row r="137" spans="1:6" s="22" customFormat="1" ht="17.25" customHeight="1" hidden="1">
      <c r="A137" s="17"/>
      <c r="B137" s="23"/>
      <c r="C137" s="24" t="s">
        <v>23</v>
      </c>
      <c r="D137" s="25" t="s">
        <v>24</v>
      </c>
      <c r="E137" s="26"/>
      <c r="F137" s="26"/>
    </row>
    <row r="138" spans="1:6" s="22" customFormat="1" ht="17.25" customHeight="1" hidden="1" thickBot="1">
      <c r="A138" s="17"/>
      <c r="B138" s="23"/>
      <c r="C138" s="28" t="s">
        <v>61</v>
      </c>
      <c r="D138" s="25" t="s">
        <v>62</v>
      </c>
      <c r="E138" s="26"/>
      <c r="F138" s="26"/>
    </row>
    <row r="139" spans="1:6" s="11" customFormat="1" ht="45.75" customHeight="1" thickBot="1">
      <c r="A139" s="188">
        <v>751</v>
      </c>
      <c r="B139" s="283" t="s">
        <v>118</v>
      </c>
      <c r="C139" s="284"/>
      <c r="D139" s="285"/>
      <c r="E139" s="10">
        <f>E145</f>
        <v>13101</v>
      </c>
      <c r="F139" s="141">
        <f>F140+F155</f>
        <v>0</v>
      </c>
    </row>
    <row r="140" spans="1:6" s="16" customFormat="1" ht="28.5" hidden="1">
      <c r="A140" s="135"/>
      <c r="B140" s="55">
        <v>75101</v>
      </c>
      <c r="C140" s="175"/>
      <c r="D140" s="87" t="s">
        <v>119</v>
      </c>
      <c r="E140" s="56">
        <f>E141</f>
        <v>0</v>
      </c>
      <c r="F140" s="56">
        <f>SUM(F142:F144)</f>
        <v>0</v>
      </c>
    </row>
    <row r="141" spans="1:6" s="22" customFormat="1" ht="51" hidden="1">
      <c r="A141" s="139"/>
      <c r="B141" s="149"/>
      <c r="C141" s="143" t="s">
        <v>84</v>
      </c>
      <c r="D141" s="59" t="s">
        <v>85</v>
      </c>
      <c r="E141" s="37"/>
      <c r="F141" s="21"/>
    </row>
    <row r="142" spans="1:6" s="22" customFormat="1" ht="17.25" customHeight="1" hidden="1">
      <c r="A142" s="139"/>
      <c r="B142" s="46"/>
      <c r="C142" s="144" t="s">
        <v>15</v>
      </c>
      <c r="D142" s="25" t="s">
        <v>16</v>
      </c>
      <c r="E142" s="26"/>
      <c r="F142" s="26"/>
    </row>
    <row r="143" spans="1:6" s="22" customFormat="1" ht="17.25" customHeight="1" hidden="1">
      <c r="A143" s="139"/>
      <c r="B143" s="46"/>
      <c r="C143" s="144" t="s">
        <v>17</v>
      </c>
      <c r="D143" s="25" t="s">
        <v>18</v>
      </c>
      <c r="E143" s="26"/>
      <c r="F143" s="26"/>
    </row>
    <row r="144" spans="1:6" s="22" customFormat="1" ht="17.25" customHeight="1" hidden="1">
      <c r="A144" s="139"/>
      <c r="B144" s="46"/>
      <c r="C144" s="145" t="s">
        <v>19</v>
      </c>
      <c r="D144" s="25" t="s">
        <v>20</v>
      </c>
      <c r="E144" s="26"/>
      <c r="F144" s="26"/>
    </row>
    <row r="145" spans="1:6" s="16" customFormat="1" ht="24" customHeight="1">
      <c r="A145" s="135"/>
      <c r="B145" s="30">
        <v>75107</v>
      </c>
      <c r="C145" s="272" t="s">
        <v>280</v>
      </c>
      <c r="D145" s="266"/>
      <c r="E145" s="31">
        <f>E146</f>
        <v>13101</v>
      </c>
      <c r="F145" s="31">
        <f>SUM(F148:F154)</f>
        <v>0</v>
      </c>
    </row>
    <row r="146" spans="1:6" s="22" customFormat="1" ht="51.75" thickBot="1">
      <c r="A146" s="139"/>
      <c r="B146" s="149"/>
      <c r="C146" s="97" t="s">
        <v>84</v>
      </c>
      <c r="D146" s="174" t="s">
        <v>85</v>
      </c>
      <c r="E146" s="98">
        <v>13101</v>
      </c>
      <c r="F146" s="98"/>
    </row>
    <row r="147" spans="1:6" s="16" customFormat="1" ht="33.75" customHeight="1" hidden="1">
      <c r="A147" s="151"/>
      <c r="B147" s="152"/>
      <c r="C147" s="182"/>
      <c r="D147" s="290" t="s">
        <v>236</v>
      </c>
      <c r="E147" s="290"/>
      <c r="F147" s="291"/>
    </row>
    <row r="148" spans="1:6" s="22" customFormat="1" ht="17.25" customHeight="1" hidden="1">
      <c r="A148" s="139"/>
      <c r="B148" s="46"/>
      <c r="C148" s="143" t="s">
        <v>89</v>
      </c>
      <c r="D148" s="20" t="s">
        <v>90</v>
      </c>
      <c r="E148" s="21"/>
      <c r="F148" s="21"/>
    </row>
    <row r="149" spans="1:6" s="22" customFormat="1" ht="17.25" customHeight="1" hidden="1">
      <c r="A149" s="139"/>
      <c r="B149" s="46"/>
      <c r="C149" s="144" t="s">
        <v>15</v>
      </c>
      <c r="D149" s="25" t="s">
        <v>16</v>
      </c>
      <c r="E149" s="26"/>
      <c r="F149" s="26"/>
    </row>
    <row r="150" spans="1:6" s="22" customFormat="1" ht="17.25" customHeight="1" hidden="1">
      <c r="A150" s="139"/>
      <c r="B150" s="46"/>
      <c r="C150" s="144" t="s">
        <v>17</v>
      </c>
      <c r="D150" s="25" t="s">
        <v>18</v>
      </c>
      <c r="E150" s="26"/>
      <c r="F150" s="26"/>
    </row>
    <row r="151" spans="1:6" s="22" customFormat="1" ht="17.25" customHeight="1" hidden="1">
      <c r="A151" s="139"/>
      <c r="B151" s="46"/>
      <c r="C151" s="144" t="s">
        <v>19</v>
      </c>
      <c r="D151" s="25" t="s">
        <v>20</v>
      </c>
      <c r="E151" s="26"/>
      <c r="F151" s="26"/>
    </row>
    <row r="152" spans="1:6" s="22" customFormat="1" ht="17.25" customHeight="1" hidden="1">
      <c r="A152" s="139"/>
      <c r="B152" s="46"/>
      <c r="C152" s="144" t="s">
        <v>21</v>
      </c>
      <c r="D152" s="25" t="s">
        <v>22</v>
      </c>
      <c r="E152" s="26"/>
      <c r="F152" s="26"/>
    </row>
    <row r="153" spans="1:6" s="22" customFormat="1" ht="17.25" customHeight="1" hidden="1">
      <c r="A153" s="139"/>
      <c r="B153" s="46"/>
      <c r="C153" s="144" t="s">
        <v>57</v>
      </c>
      <c r="D153" s="25" t="s">
        <v>58</v>
      </c>
      <c r="E153" s="26"/>
      <c r="F153" s="26"/>
    </row>
    <row r="154" spans="1:6" s="22" customFormat="1" ht="17.25" customHeight="1" hidden="1">
      <c r="A154" s="73"/>
      <c r="B154" s="18"/>
      <c r="C154" s="28" t="s">
        <v>23</v>
      </c>
      <c r="D154" s="25" t="s">
        <v>24</v>
      </c>
      <c r="E154" s="26"/>
      <c r="F154" s="26"/>
    </row>
    <row r="155" spans="1:6" s="16" customFormat="1" ht="24" customHeight="1" hidden="1">
      <c r="A155" s="135"/>
      <c r="B155" s="30">
        <v>75113</v>
      </c>
      <c r="C155" s="272" t="s">
        <v>235</v>
      </c>
      <c r="D155" s="266"/>
      <c r="E155" s="31">
        <f>E156</f>
        <v>0</v>
      </c>
      <c r="F155" s="31">
        <f>SUM(F158:F164)</f>
        <v>0</v>
      </c>
    </row>
    <row r="156" spans="1:6" s="22" customFormat="1" ht="51" hidden="1">
      <c r="A156" s="139"/>
      <c r="B156" s="149"/>
      <c r="C156" s="97" t="s">
        <v>84</v>
      </c>
      <c r="D156" s="174" t="s">
        <v>85</v>
      </c>
      <c r="E156" s="98"/>
      <c r="F156" s="98"/>
    </row>
    <row r="157" spans="1:6" s="16" customFormat="1" ht="33.75" customHeight="1" hidden="1">
      <c r="A157" s="151"/>
      <c r="B157" s="152"/>
      <c r="C157" s="182"/>
      <c r="D157" s="290" t="s">
        <v>236</v>
      </c>
      <c r="E157" s="290"/>
      <c r="F157" s="291"/>
    </row>
    <row r="158" spans="1:6" s="22" customFormat="1" ht="17.25" customHeight="1" hidden="1">
      <c r="A158" s="139"/>
      <c r="B158" s="46"/>
      <c r="C158" s="143" t="s">
        <v>89</v>
      </c>
      <c r="D158" s="20" t="s">
        <v>90</v>
      </c>
      <c r="E158" s="21"/>
      <c r="F158" s="21"/>
    </row>
    <row r="159" spans="1:6" s="22" customFormat="1" ht="17.25" customHeight="1" hidden="1">
      <c r="A159" s="139"/>
      <c r="B159" s="46"/>
      <c r="C159" s="144" t="s">
        <v>15</v>
      </c>
      <c r="D159" s="25" t="s">
        <v>16</v>
      </c>
      <c r="E159" s="26"/>
      <c r="F159" s="26"/>
    </row>
    <row r="160" spans="1:6" s="22" customFormat="1" ht="17.25" customHeight="1" hidden="1">
      <c r="A160" s="139"/>
      <c r="B160" s="46"/>
      <c r="C160" s="144" t="s">
        <v>17</v>
      </c>
      <c r="D160" s="25" t="s">
        <v>18</v>
      </c>
      <c r="E160" s="26"/>
      <c r="F160" s="26"/>
    </row>
    <row r="161" spans="1:6" s="22" customFormat="1" ht="17.25" customHeight="1" hidden="1">
      <c r="A161" s="139"/>
      <c r="B161" s="46"/>
      <c r="C161" s="144" t="s">
        <v>19</v>
      </c>
      <c r="D161" s="25" t="s">
        <v>20</v>
      </c>
      <c r="E161" s="26"/>
      <c r="F161" s="26"/>
    </row>
    <row r="162" spans="1:6" s="22" customFormat="1" ht="17.25" customHeight="1" hidden="1">
      <c r="A162" s="139"/>
      <c r="B162" s="46"/>
      <c r="C162" s="144" t="s">
        <v>21</v>
      </c>
      <c r="D162" s="25" t="s">
        <v>22</v>
      </c>
      <c r="E162" s="26"/>
      <c r="F162" s="26"/>
    </row>
    <row r="163" spans="1:6" s="22" customFormat="1" ht="17.25" customHeight="1" hidden="1">
      <c r="A163" s="139"/>
      <c r="B163" s="46"/>
      <c r="C163" s="144" t="s">
        <v>57</v>
      </c>
      <c r="D163" s="25" t="s">
        <v>58</v>
      </c>
      <c r="E163" s="26"/>
      <c r="F163" s="26"/>
    </row>
    <row r="164" spans="1:6" s="22" customFormat="1" ht="17.25" customHeight="1" hidden="1" thickBot="1">
      <c r="A164" s="73"/>
      <c r="B164" s="18"/>
      <c r="C164" s="28" t="s">
        <v>23</v>
      </c>
      <c r="D164" s="25" t="s">
        <v>24</v>
      </c>
      <c r="E164" s="26"/>
      <c r="F164" s="26"/>
    </row>
    <row r="165" spans="1:6" s="11" customFormat="1" ht="23.25" customHeight="1" hidden="1" thickBot="1">
      <c r="A165" s="76">
        <v>752</v>
      </c>
      <c r="B165" s="54"/>
      <c r="C165" s="9"/>
      <c r="D165" s="74" t="s">
        <v>120</v>
      </c>
      <c r="E165" s="10">
        <f>E166</f>
        <v>0</v>
      </c>
      <c r="F165" s="10">
        <f>F166</f>
        <v>0</v>
      </c>
    </row>
    <row r="166" spans="1:6" s="16" customFormat="1" ht="23.25" customHeight="1" hidden="1">
      <c r="A166" s="53"/>
      <c r="B166" s="77">
        <v>75212</v>
      </c>
      <c r="C166" s="77"/>
      <c r="D166" s="78" t="s">
        <v>121</v>
      </c>
      <c r="E166" s="79">
        <f>SUM(E167:E171)-E169</f>
        <v>0</v>
      </c>
      <c r="F166" s="79">
        <f>SUM(F167:F171)-F169</f>
        <v>0</v>
      </c>
    </row>
    <row r="167" spans="1:6" s="22" customFormat="1" ht="51" hidden="1">
      <c r="A167" s="40"/>
      <c r="B167" s="80"/>
      <c r="C167" s="70" t="s">
        <v>84</v>
      </c>
      <c r="D167" s="81" t="s">
        <v>85</v>
      </c>
      <c r="E167" s="72"/>
      <c r="F167" s="72"/>
    </row>
    <row r="168" spans="1:6" s="22" customFormat="1" ht="12.75" customHeight="1" hidden="1">
      <c r="A168" s="45"/>
      <c r="B168" s="46"/>
      <c r="C168" s="47"/>
      <c r="D168" s="48"/>
      <c r="E168" s="49"/>
      <c r="F168" s="49"/>
    </row>
    <row r="169" spans="1:6" s="6" customFormat="1" ht="7.5" customHeight="1" hidden="1">
      <c r="A169" s="50">
        <v>1</v>
      </c>
      <c r="B169" s="50">
        <v>2</v>
      </c>
      <c r="C169" s="50">
        <v>3</v>
      </c>
      <c r="D169" s="50">
        <v>4</v>
      </c>
      <c r="E169" s="50">
        <v>5</v>
      </c>
      <c r="F169" s="50">
        <v>6</v>
      </c>
    </row>
    <row r="170" spans="1:6" s="22" customFormat="1" ht="38.25" hidden="1">
      <c r="A170" s="82"/>
      <c r="B170" s="83"/>
      <c r="C170" s="42" t="s">
        <v>64</v>
      </c>
      <c r="D170" s="43" t="s">
        <v>65</v>
      </c>
      <c r="E170" s="44"/>
      <c r="F170" s="44"/>
    </row>
    <row r="171" spans="1:6" s="22" customFormat="1" ht="16.5" customHeight="1" hidden="1" thickBot="1">
      <c r="A171" s="73"/>
      <c r="B171" s="84"/>
      <c r="C171" s="38" t="s">
        <v>23</v>
      </c>
      <c r="D171" s="39" t="s">
        <v>24</v>
      </c>
      <c r="E171" s="21"/>
      <c r="F171" s="21"/>
    </row>
    <row r="172" spans="1:6" s="11" customFormat="1" ht="29.25" customHeight="1" hidden="1" thickBot="1">
      <c r="A172" s="188">
        <v>754</v>
      </c>
      <c r="B172" s="283" t="s">
        <v>122</v>
      </c>
      <c r="C172" s="284"/>
      <c r="D172" s="285"/>
      <c r="E172" s="10">
        <f>E175</f>
        <v>0</v>
      </c>
      <c r="F172" s="141">
        <f>F188+F173+F175+F194</f>
        <v>0</v>
      </c>
    </row>
    <row r="173" spans="1:6" s="16" customFormat="1" ht="21" customHeight="1" hidden="1">
      <c r="A173" s="135"/>
      <c r="B173" s="132">
        <v>75403</v>
      </c>
      <c r="C173" s="175"/>
      <c r="D173" s="87" t="s">
        <v>123</v>
      </c>
      <c r="E173" s="56">
        <f>E174</f>
        <v>0</v>
      </c>
      <c r="F173" s="56">
        <f>F174</f>
        <v>0</v>
      </c>
    </row>
    <row r="174" spans="1:6" s="22" customFormat="1" ht="21.75" customHeight="1" hidden="1">
      <c r="A174" s="139"/>
      <c r="B174" s="149"/>
      <c r="C174" s="142" t="s">
        <v>21</v>
      </c>
      <c r="D174" s="39" t="s">
        <v>22</v>
      </c>
      <c r="E174" s="21"/>
      <c r="F174" s="21"/>
    </row>
    <row r="175" spans="1:6" s="16" customFormat="1" ht="18.75" customHeight="1" hidden="1">
      <c r="A175" s="135"/>
      <c r="B175" s="30">
        <v>75412</v>
      </c>
      <c r="C175" s="265" t="s">
        <v>124</v>
      </c>
      <c r="D175" s="266"/>
      <c r="E175" s="31">
        <f>E176</f>
        <v>0</v>
      </c>
      <c r="F175" s="31">
        <f>F176</f>
        <v>0</v>
      </c>
    </row>
    <row r="176" spans="1:6" s="22" customFormat="1" ht="38.25" hidden="1">
      <c r="A176" s="139"/>
      <c r="B176" s="146"/>
      <c r="C176" s="156" t="s">
        <v>257</v>
      </c>
      <c r="D176" s="154" t="s">
        <v>258</v>
      </c>
      <c r="E176" s="44"/>
      <c r="F176" s="44"/>
    </row>
    <row r="177" spans="1:6" s="22" customFormat="1" ht="16.5" customHeight="1" hidden="1">
      <c r="A177" s="139"/>
      <c r="B177" s="46"/>
      <c r="C177" s="143" t="s">
        <v>89</v>
      </c>
      <c r="D177" s="20" t="s">
        <v>90</v>
      </c>
      <c r="E177" s="21"/>
      <c r="F177" s="21"/>
    </row>
    <row r="178" spans="1:6" s="22" customFormat="1" ht="16.5" customHeight="1" hidden="1">
      <c r="A178" s="139"/>
      <c r="B178" s="46"/>
      <c r="C178" s="144" t="s">
        <v>15</v>
      </c>
      <c r="D178" s="25" t="s">
        <v>16</v>
      </c>
      <c r="E178" s="26"/>
      <c r="F178" s="26"/>
    </row>
    <row r="179" spans="1:6" s="22" customFormat="1" ht="16.5" customHeight="1" hidden="1">
      <c r="A179" s="139"/>
      <c r="B179" s="46"/>
      <c r="C179" s="144" t="s">
        <v>19</v>
      </c>
      <c r="D179" s="25" t="s">
        <v>20</v>
      </c>
      <c r="E179" s="26"/>
      <c r="F179" s="26"/>
    </row>
    <row r="180" spans="1:6" s="22" customFormat="1" ht="16.5" customHeight="1" hidden="1">
      <c r="A180" s="139"/>
      <c r="B180" s="46"/>
      <c r="C180" s="144" t="s">
        <v>21</v>
      </c>
      <c r="D180" s="25" t="s">
        <v>22</v>
      </c>
      <c r="E180" s="26"/>
      <c r="F180" s="26"/>
    </row>
    <row r="181" spans="1:6" s="22" customFormat="1" ht="16.5" customHeight="1" hidden="1">
      <c r="A181" s="139"/>
      <c r="B181" s="46"/>
      <c r="C181" s="144" t="s">
        <v>91</v>
      </c>
      <c r="D181" s="25" t="s">
        <v>92</v>
      </c>
      <c r="E181" s="26"/>
      <c r="F181" s="26"/>
    </row>
    <row r="182" spans="1:6" s="22" customFormat="1" ht="16.5" customHeight="1" hidden="1">
      <c r="A182" s="139"/>
      <c r="B182" s="46"/>
      <c r="C182" s="144" t="s">
        <v>57</v>
      </c>
      <c r="D182" s="25" t="s">
        <v>58</v>
      </c>
      <c r="E182" s="26"/>
      <c r="F182" s="26"/>
    </row>
    <row r="183" spans="1:6" s="22" customFormat="1" ht="16.5" customHeight="1" hidden="1">
      <c r="A183" s="139"/>
      <c r="B183" s="46"/>
      <c r="C183" s="144" t="s">
        <v>66</v>
      </c>
      <c r="D183" s="25" t="s">
        <v>67</v>
      </c>
      <c r="E183" s="26"/>
      <c r="F183" s="26"/>
    </row>
    <row r="184" spans="1:6" s="22" customFormat="1" ht="16.5" customHeight="1" hidden="1">
      <c r="A184" s="139"/>
      <c r="B184" s="46"/>
      <c r="C184" s="144" t="s">
        <v>23</v>
      </c>
      <c r="D184" s="25" t="s">
        <v>24</v>
      </c>
      <c r="E184" s="26"/>
      <c r="F184" s="26"/>
    </row>
    <row r="185" spans="1:6" s="22" customFormat="1" ht="16.5" customHeight="1" hidden="1">
      <c r="A185" s="139"/>
      <c r="B185" s="46"/>
      <c r="C185" s="144" t="s">
        <v>93</v>
      </c>
      <c r="D185" s="25" t="s">
        <v>94</v>
      </c>
      <c r="E185" s="26"/>
      <c r="F185" s="26"/>
    </row>
    <row r="186" spans="1:6" s="22" customFormat="1" ht="16.5" customHeight="1" hidden="1">
      <c r="A186" s="139"/>
      <c r="B186" s="46"/>
      <c r="C186" s="144" t="s">
        <v>61</v>
      </c>
      <c r="D186" s="25" t="s">
        <v>62</v>
      </c>
      <c r="E186" s="26"/>
      <c r="F186" s="26"/>
    </row>
    <row r="187" spans="1:6" s="22" customFormat="1" ht="12.75" hidden="1">
      <c r="A187" s="139"/>
      <c r="B187" s="46"/>
      <c r="C187" s="145" t="s">
        <v>114</v>
      </c>
      <c r="D187" s="33" t="s">
        <v>115</v>
      </c>
      <c r="E187" s="26"/>
      <c r="F187" s="26"/>
    </row>
    <row r="188" spans="1:6" s="16" customFormat="1" ht="21" customHeight="1" hidden="1">
      <c r="A188" s="135"/>
      <c r="B188" s="132">
        <v>75414</v>
      </c>
      <c r="C188" s="137"/>
      <c r="D188" s="85" t="s">
        <v>125</v>
      </c>
      <c r="E188" s="31">
        <f>E189</f>
        <v>0</v>
      </c>
      <c r="F188" s="31">
        <f>SUM(F190:F193)</f>
        <v>0</v>
      </c>
    </row>
    <row r="189" spans="1:6" s="22" customFormat="1" ht="51" hidden="1">
      <c r="A189" s="139"/>
      <c r="B189" s="149"/>
      <c r="C189" s="143" t="s">
        <v>84</v>
      </c>
      <c r="D189" s="59" t="s">
        <v>85</v>
      </c>
      <c r="E189" s="37"/>
      <c r="F189" s="21"/>
    </row>
    <row r="190" spans="1:6" s="22" customFormat="1" ht="19.5" customHeight="1" hidden="1">
      <c r="A190" s="139"/>
      <c r="B190" s="149"/>
      <c r="C190" s="144" t="s">
        <v>21</v>
      </c>
      <c r="D190" s="36" t="s">
        <v>22</v>
      </c>
      <c r="E190" s="34"/>
      <c r="F190" s="26"/>
    </row>
    <row r="191" spans="1:6" s="22" customFormat="1" ht="19.5" customHeight="1" hidden="1">
      <c r="A191" s="139"/>
      <c r="B191" s="149"/>
      <c r="C191" s="144" t="s">
        <v>23</v>
      </c>
      <c r="D191" s="36" t="s">
        <v>24</v>
      </c>
      <c r="E191" s="34"/>
      <c r="F191" s="26"/>
    </row>
    <row r="192" spans="1:6" s="22" customFormat="1" ht="25.5" hidden="1">
      <c r="A192" s="139"/>
      <c r="B192" s="149"/>
      <c r="C192" s="144" t="s">
        <v>108</v>
      </c>
      <c r="D192" s="36" t="s">
        <v>109</v>
      </c>
      <c r="E192" s="34"/>
      <c r="F192" s="26"/>
    </row>
    <row r="193" spans="1:6" s="22" customFormat="1" ht="25.5" hidden="1">
      <c r="A193" s="139"/>
      <c r="B193" s="149"/>
      <c r="C193" s="145" t="s">
        <v>110</v>
      </c>
      <c r="D193" s="33" t="s">
        <v>111</v>
      </c>
      <c r="E193" s="26"/>
      <c r="F193" s="26"/>
    </row>
    <row r="194" spans="1:6" s="16" customFormat="1" ht="21" customHeight="1" hidden="1">
      <c r="A194" s="135"/>
      <c r="B194" s="30">
        <v>75421</v>
      </c>
      <c r="C194" s="265" t="s">
        <v>46</v>
      </c>
      <c r="D194" s="266"/>
      <c r="E194" s="31">
        <f>E195</f>
        <v>0</v>
      </c>
      <c r="F194" s="31">
        <f>F195</f>
        <v>0</v>
      </c>
    </row>
    <row r="195" spans="1:6" s="22" customFormat="1" ht="19.5" customHeight="1" hidden="1" thickBot="1">
      <c r="A195" s="139"/>
      <c r="B195" s="149"/>
      <c r="C195" s="192" t="s">
        <v>21</v>
      </c>
      <c r="D195" s="39" t="s">
        <v>22</v>
      </c>
      <c r="E195" s="21"/>
      <c r="F195" s="21"/>
    </row>
    <row r="196" spans="1:6" s="11" customFormat="1" ht="61.5" customHeight="1" hidden="1" thickBot="1">
      <c r="A196" s="188">
        <v>756</v>
      </c>
      <c r="B196" s="283" t="s">
        <v>126</v>
      </c>
      <c r="C196" s="284"/>
      <c r="D196" s="285"/>
      <c r="E196" s="195">
        <f>E197+E199+E207+E218+E226</f>
        <v>0</v>
      </c>
      <c r="F196" s="141">
        <f>F197+F199+F207+F218+F226+F229</f>
        <v>0</v>
      </c>
    </row>
    <row r="197" spans="1:6" s="16" customFormat="1" ht="24.75" customHeight="1" hidden="1">
      <c r="A197" s="135"/>
      <c r="B197" s="55">
        <v>75601</v>
      </c>
      <c r="C197" s="259" t="s">
        <v>127</v>
      </c>
      <c r="D197" s="260"/>
      <c r="E197" s="56">
        <f>E198</f>
        <v>0</v>
      </c>
      <c r="F197" s="56">
        <f>F198</f>
        <v>0</v>
      </c>
    </row>
    <row r="198" spans="1:6" s="22" customFormat="1" ht="25.5" hidden="1">
      <c r="A198" s="139"/>
      <c r="B198" s="149"/>
      <c r="C198" s="97" t="s">
        <v>128</v>
      </c>
      <c r="D198" s="39" t="s">
        <v>129</v>
      </c>
      <c r="E198" s="21"/>
      <c r="F198" s="21"/>
    </row>
    <row r="199" spans="1:6" s="16" customFormat="1" ht="41.25" customHeight="1" hidden="1">
      <c r="A199" s="135"/>
      <c r="B199" s="30">
        <v>75615</v>
      </c>
      <c r="C199" s="265" t="s">
        <v>130</v>
      </c>
      <c r="D199" s="266"/>
      <c r="E199" s="31">
        <f>SUM(E200:E206)</f>
        <v>0</v>
      </c>
      <c r="F199" s="31">
        <f>SUM(F200:F206)</f>
        <v>0</v>
      </c>
    </row>
    <row r="200" spans="1:6" s="22" customFormat="1" ht="17.25" customHeight="1" hidden="1">
      <c r="A200" s="139"/>
      <c r="B200" s="149"/>
      <c r="C200" s="214" t="s">
        <v>131</v>
      </c>
      <c r="D200" s="20" t="s">
        <v>132</v>
      </c>
      <c r="E200" s="21"/>
      <c r="F200" s="21"/>
    </row>
    <row r="201" spans="1:6" s="22" customFormat="1" ht="17.25" customHeight="1" hidden="1">
      <c r="A201" s="139"/>
      <c r="B201" s="149"/>
      <c r="C201" s="24" t="s">
        <v>133</v>
      </c>
      <c r="D201" s="62" t="s">
        <v>134</v>
      </c>
      <c r="E201" s="34"/>
      <c r="F201" s="34"/>
    </row>
    <row r="202" spans="1:6" s="22" customFormat="1" ht="17.25" customHeight="1" hidden="1">
      <c r="A202" s="139"/>
      <c r="B202" s="149"/>
      <c r="C202" s="19" t="s">
        <v>135</v>
      </c>
      <c r="D202" s="20" t="s">
        <v>136</v>
      </c>
      <c r="E202" s="21"/>
      <c r="F202" s="21"/>
    </row>
    <row r="203" spans="1:6" s="22" customFormat="1" ht="17.25" customHeight="1" hidden="1">
      <c r="A203" s="139"/>
      <c r="B203" s="149"/>
      <c r="C203" s="24" t="s">
        <v>137</v>
      </c>
      <c r="D203" s="62" t="s">
        <v>138</v>
      </c>
      <c r="E203" s="26"/>
      <c r="F203" s="26"/>
    </row>
    <row r="204" spans="1:6" s="22" customFormat="1" ht="17.25" customHeight="1" hidden="1">
      <c r="A204" s="139"/>
      <c r="B204" s="149"/>
      <c r="C204" s="24" t="s">
        <v>139</v>
      </c>
      <c r="D204" s="62" t="s">
        <v>140</v>
      </c>
      <c r="E204" s="34"/>
      <c r="F204" s="34"/>
    </row>
    <row r="205" spans="1:6" s="22" customFormat="1" ht="17.25" customHeight="1" hidden="1">
      <c r="A205" s="139"/>
      <c r="B205" s="149"/>
      <c r="C205" s="19" t="s">
        <v>72</v>
      </c>
      <c r="D205" s="61" t="s">
        <v>73</v>
      </c>
      <c r="E205" s="21"/>
      <c r="F205" s="21"/>
    </row>
    <row r="206" spans="1:6" s="22" customFormat="1" ht="15" customHeight="1" hidden="1">
      <c r="A206" s="183"/>
      <c r="B206" s="203"/>
      <c r="C206" s="70" t="s">
        <v>141</v>
      </c>
      <c r="D206" s="227" t="s">
        <v>142</v>
      </c>
      <c r="E206" s="72"/>
      <c r="F206" s="72"/>
    </row>
    <row r="207" spans="1:6" s="16" customFormat="1" ht="44.25" customHeight="1" hidden="1">
      <c r="A207" s="135"/>
      <c r="B207" s="30">
        <v>75616</v>
      </c>
      <c r="C207" s="286" t="s">
        <v>143</v>
      </c>
      <c r="D207" s="287"/>
      <c r="E207" s="31">
        <f>E208+E209+E211+E217</f>
        <v>0</v>
      </c>
      <c r="F207" s="31">
        <f>F208+F209+F211+F217</f>
        <v>0</v>
      </c>
    </row>
    <row r="208" spans="1:6" s="22" customFormat="1" ht="16.5" customHeight="1" hidden="1">
      <c r="A208" s="183"/>
      <c r="B208" s="203"/>
      <c r="C208" s="97" t="s">
        <v>131</v>
      </c>
      <c r="D208" s="176" t="s">
        <v>132</v>
      </c>
      <c r="E208" s="44"/>
      <c r="F208" s="44"/>
    </row>
    <row r="209" spans="1:6" s="22" customFormat="1" ht="16.5" customHeight="1" hidden="1">
      <c r="A209" s="139"/>
      <c r="B209" s="149"/>
      <c r="C209" s="19" t="s">
        <v>133</v>
      </c>
      <c r="D209" s="61" t="s">
        <v>134</v>
      </c>
      <c r="E209" s="21"/>
      <c r="F209" s="21"/>
    </row>
    <row r="210" spans="1:6" s="22" customFormat="1" ht="16.5" customHeight="1" hidden="1">
      <c r="A210" s="139"/>
      <c r="B210" s="149"/>
      <c r="C210" s="24" t="s">
        <v>135</v>
      </c>
      <c r="D210" s="25" t="s">
        <v>136</v>
      </c>
      <c r="E210" s="26"/>
      <c r="F210" s="26"/>
    </row>
    <row r="211" spans="1:6" s="22" customFormat="1" ht="16.5" customHeight="1" hidden="1">
      <c r="A211" s="139"/>
      <c r="B211" s="149"/>
      <c r="C211" s="24" t="s">
        <v>137</v>
      </c>
      <c r="D211" s="62" t="s">
        <v>138</v>
      </c>
      <c r="E211" s="26"/>
      <c r="F211" s="26"/>
    </row>
    <row r="212" spans="1:6" s="22" customFormat="1" ht="16.5" customHeight="1" hidden="1">
      <c r="A212" s="139"/>
      <c r="B212" s="149"/>
      <c r="C212" s="24" t="s">
        <v>144</v>
      </c>
      <c r="D212" s="62" t="s">
        <v>145</v>
      </c>
      <c r="E212" s="26"/>
      <c r="F212" s="26"/>
    </row>
    <row r="213" spans="1:6" s="22" customFormat="1" ht="16.5" customHeight="1" hidden="1">
      <c r="A213" s="139"/>
      <c r="B213" s="149"/>
      <c r="C213" s="24" t="s">
        <v>146</v>
      </c>
      <c r="D213" s="62" t="s">
        <v>147</v>
      </c>
      <c r="E213" s="26"/>
      <c r="F213" s="26"/>
    </row>
    <row r="214" spans="1:6" s="22" customFormat="1" ht="25.5" hidden="1">
      <c r="A214" s="139"/>
      <c r="B214" s="149"/>
      <c r="C214" s="19" t="s">
        <v>148</v>
      </c>
      <c r="D214" s="59" t="s">
        <v>149</v>
      </c>
      <c r="E214" s="26"/>
      <c r="F214" s="26"/>
    </row>
    <row r="215" spans="1:6" s="22" customFormat="1" ht="15.75" customHeight="1" hidden="1">
      <c r="A215" s="139"/>
      <c r="B215" s="149"/>
      <c r="C215" s="24" t="s">
        <v>139</v>
      </c>
      <c r="D215" s="62" t="s">
        <v>140</v>
      </c>
      <c r="E215" s="26"/>
      <c r="F215" s="26"/>
    </row>
    <row r="216" spans="1:6" s="22" customFormat="1" ht="15.75" customHeight="1" hidden="1">
      <c r="A216" s="139"/>
      <c r="B216" s="149"/>
      <c r="C216" s="24" t="s">
        <v>72</v>
      </c>
      <c r="D216" s="62" t="s">
        <v>73</v>
      </c>
      <c r="E216" s="26"/>
      <c r="F216" s="26"/>
    </row>
    <row r="217" spans="1:6" s="22" customFormat="1" ht="16.5" customHeight="1" hidden="1">
      <c r="A217" s="183"/>
      <c r="B217" s="203"/>
      <c r="C217" s="70" t="s">
        <v>141</v>
      </c>
      <c r="D217" s="227" t="s">
        <v>142</v>
      </c>
      <c r="E217" s="72"/>
      <c r="F217" s="72"/>
    </row>
    <row r="218" spans="1:6" s="16" customFormat="1" ht="29.25" customHeight="1" hidden="1">
      <c r="A218" s="229"/>
      <c r="B218" s="30">
        <v>75618</v>
      </c>
      <c r="C218" s="265" t="s">
        <v>150</v>
      </c>
      <c r="D218" s="266"/>
      <c r="E218" s="167">
        <f>SUM(E223:E225)</f>
        <v>0</v>
      </c>
      <c r="F218" s="31">
        <f>SUM(F223:F225)</f>
        <v>0</v>
      </c>
    </row>
    <row r="219" spans="1:6" ht="6.75" customHeight="1" hidden="1" thickBot="1">
      <c r="A219" s="3"/>
      <c r="B219" s="3"/>
      <c r="C219" s="3"/>
      <c r="D219" s="3"/>
      <c r="E219" s="3"/>
      <c r="F219" s="3"/>
    </row>
    <row r="220" spans="1:6" s="4" customFormat="1" ht="21.75" customHeight="1" hidden="1">
      <c r="A220" s="292" t="s">
        <v>3</v>
      </c>
      <c r="B220" s="294" t="s">
        <v>4</v>
      </c>
      <c r="C220" s="294" t="s">
        <v>5</v>
      </c>
      <c r="D220" s="294" t="s">
        <v>6</v>
      </c>
      <c r="E220" s="281" t="s">
        <v>231</v>
      </c>
      <c r="F220" s="281" t="s">
        <v>233</v>
      </c>
    </row>
    <row r="221" spans="1:6" s="4" customFormat="1" ht="6.75" customHeight="1" hidden="1" thickBot="1">
      <c r="A221" s="293"/>
      <c r="B221" s="282"/>
      <c r="C221" s="282"/>
      <c r="D221" s="282"/>
      <c r="E221" s="282"/>
      <c r="F221" s="282"/>
    </row>
    <row r="222" spans="1:6" s="6" customFormat="1" ht="7.5" customHeight="1" hidden="1">
      <c r="A222" s="223">
        <v>1</v>
      </c>
      <c r="B222" s="223">
        <v>2</v>
      </c>
      <c r="C222" s="223">
        <v>3</v>
      </c>
      <c r="D222" s="223">
        <v>4</v>
      </c>
      <c r="E222" s="223">
        <v>5</v>
      </c>
      <c r="F222" s="223">
        <v>6</v>
      </c>
    </row>
    <row r="223" spans="1:6" s="22" customFormat="1" ht="15.75" customHeight="1" hidden="1">
      <c r="A223" s="139"/>
      <c r="B223" s="149"/>
      <c r="C223" s="215" t="s">
        <v>260</v>
      </c>
      <c r="D223" s="224" t="s">
        <v>261</v>
      </c>
      <c r="E223" s="21"/>
      <c r="F223" s="21"/>
    </row>
    <row r="224" spans="1:6" s="22" customFormat="1" ht="15.75" customHeight="1" hidden="1">
      <c r="A224" s="139"/>
      <c r="B224" s="149"/>
      <c r="C224" s="24" t="s">
        <v>151</v>
      </c>
      <c r="D224" s="36" t="s">
        <v>152</v>
      </c>
      <c r="E224" s="168"/>
      <c r="F224" s="34"/>
    </row>
    <row r="225" spans="1:6" s="22" customFormat="1" ht="24.75" customHeight="1" hidden="1">
      <c r="A225" s="183"/>
      <c r="B225" s="203"/>
      <c r="C225" s="129" t="s">
        <v>262</v>
      </c>
      <c r="D225" s="228" t="s">
        <v>263</v>
      </c>
      <c r="E225" s="194"/>
      <c r="F225" s="44"/>
    </row>
    <row r="226" spans="1:6" s="16" customFormat="1" ht="18.75" customHeight="1" hidden="1">
      <c r="A226" s="135"/>
      <c r="B226" s="30">
        <v>75621</v>
      </c>
      <c r="C226" s="272" t="s">
        <v>153</v>
      </c>
      <c r="D226" s="266"/>
      <c r="E226" s="31">
        <f>SUM(E227:E228)</f>
        <v>0</v>
      </c>
      <c r="F226" s="31">
        <f>SUM(F227:F228)</f>
        <v>0</v>
      </c>
    </row>
    <row r="227" spans="1:6" s="22" customFormat="1" ht="16.5" customHeight="1" hidden="1">
      <c r="A227" s="139"/>
      <c r="B227" s="149"/>
      <c r="C227" s="215" t="s">
        <v>223</v>
      </c>
      <c r="D227" s="216" t="s">
        <v>154</v>
      </c>
      <c r="E227" s="37"/>
      <c r="F227" s="21"/>
    </row>
    <row r="228" spans="1:6" s="22" customFormat="1" ht="16.5" customHeight="1" hidden="1">
      <c r="A228" s="139"/>
      <c r="B228" s="149"/>
      <c r="C228" s="217" t="s">
        <v>224</v>
      </c>
      <c r="D228" s="71" t="s">
        <v>155</v>
      </c>
      <c r="E228" s="26"/>
      <c r="F228" s="26"/>
    </row>
    <row r="229" spans="1:6" s="16" customFormat="1" ht="33" customHeight="1" hidden="1">
      <c r="A229" s="135"/>
      <c r="B229" s="30">
        <v>75647</v>
      </c>
      <c r="C229" s="265" t="s">
        <v>156</v>
      </c>
      <c r="D229" s="266"/>
      <c r="E229" s="31">
        <f>SUM(E230:E235)</f>
        <v>0</v>
      </c>
      <c r="F229" s="31">
        <f>SUM(F230:F235)</f>
        <v>0</v>
      </c>
    </row>
    <row r="230" spans="1:6" s="22" customFormat="1" ht="17.25" customHeight="1" hidden="1">
      <c r="A230" s="139"/>
      <c r="B230" s="149"/>
      <c r="C230" s="214" t="s">
        <v>157</v>
      </c>
      <c r="D230" s="61" t="s">
        <v>158</v>
      </c>
      <c r="E230" s="37"/>
      <c r="F230" s="21"/>
    </row>
    <row r="231" spans="1:6" s="22" customFormat="1" ht="17.25" customHeight="1" hidden="1">
      <c r="A231" s="139"/>
      <c r="B231" s="149"/>
      <c r="C231" s="24" t="s">
        <v>15</v>
      </c>
      <c r="D231" s="62" t="s">
        <v>159</v>
      </c>
      <c r="E231" s="34"/>
      <c r="F231" s="26"/>
    </row>
    <row r="232" spans="1:6" s="22" customFormat="1" ht="17.25" customHeight="1" hidden="1">
      <c r="A232" s="139"/>
      <c r="B232" s="149"/>
      <c r="C232" s="24" t="s">
        <v>17</v>
      </c>
      <c r="D232" s="62" t="s">
        <v>18</v>
      </c>
      <c r="E232" s="34"/>
      <c r="F232" s="26"/>
    </row>
    <row r="233" spans="1:6" s="22" customFormat="1" ht="17.25" customHeight="1" hidden="1">
      <c r="A233" s="139"/>
      <c r="B233" s="149"/>
      <c r="C233" s="24" t="s">
        <v>19</v>
      </c>
      <c r="D233" s="62" t="s">
        <v>20</v>
      </c>
      <c r="E233" s="34"/>
      <c r="F233" s="26"/>
    </row>
    <row r="234" spans="1:6" s="22" customFormat="1" ht="17.25" customHeight="1" hidden="1">
      <c r="A234" s="139"/>
      <c r="B234" s="149"/>
      <c r="C234" s="24" t="s">
        <v>21</v>
      </c>
      <c r="D234" s="62" t="s">
        <v>22</v>
      </c>
      <c r="E234" s="34"/>
      <c r="F234" s="26"/>
    </row>
    <row r="235" spans="1:6" s="22" customFormat="1" ht="17.25" customHeight="1" hidden="1" thickBot="1">
      <c r="A235" s="139"/>
      <c r="B235" s="149"/>
      <c r="C235" s="70" t="s">
        <v>23</v>
      </c>
      <c r="D235" s="25" t="s">
        <v>24</v>
      </c>
      <c r="E235" s="26"/>
      <c r="F235" s="26"/>
    </row>
    <row r="236" spans="1:6" s="22" customFormat="1" ht="19.5" customHeight="1" hidden="1" thickBot="1">
      <c r="A236" s="51">
        <v>757</v>
      </c>
      <c r="B236" s="161"/>
      <c r="C236" s="218"/>
      <c r="D236" s="9" t="s">
        <v>160</v>
      </c>
      <c r="E236" s="10">
        <f>E237</f>
        <v>0</v>
      </c>
      <c r="F236" s="10">
        <f>F237</f>
        <v>0</v>
      </c>
    </row>
    <row r="237" spans="1:6" s="22" customFormat="1" ht="30.75" customHeight="1" hidden="1">
      <c r="A237" s="73"/>
      <c r="B237" s="14">
        <v>75702</v>
      </c>
      <c r="C237" s="88"/>
      <c r="D237" s="89" t="s">
        <v>161</v>
      </c>
      <c r="E237" s="90">
        <f>E239</f>
        <v>0</v>
      </c>
      <c r="F237" s="90">
        <f>SUM(F238:F239)</f>
        <v>0</v>
      </c>
    </row>
    <row r="238" spans="1:6" s="22" customFormat="1" ht="20.25" customHeight="1" hidden="1">
      <c r="A238" s="17"/>
      <c r="B238" s="84"/>
      <c r="C238" s="91" t="s">
        <v>23</v>
      </c>
      <c r="D238" s="92" t="s">
        <v>24</v>
      </c>
      <c r="E238" s="21"/>
      <c r="F238" s="21"/>
    </row>
    <row r="239" spans="1:6" s="22" customFormat="1" ht="42.75" hidden="1">
      <c r="A239" s="40"/>
      <c r="B239" s="93"/>
      <c r="C239" s="94" t="s">
        <v>162</v>
      </c>
      <c r="D239" s="95" t="s">
        <v>163</v>
      </c>
      <c r="E239" s="72"/>
      <c r="F239" s="72"/>
    </row>
    <row r="240" spans="1:6" s="22" customFormat="1" ht="15" customHeight="1" hidden="1">
      <c r="A240" s="45"/>
      <c r="B240" s="46"/>
      <c r="C240" s="47"/>
      <c r="D240" s="48"/>
      <c r="E240" s="49"/>
      <c r="F240" s="49"/>
    </row>
    <row r="241" spans="1:6" s="6" customFormat="1" ht="7.5" customHeight="1" hidden="1" thickBot="1">
      <c r="A241" s="65">
        <v>1</v>
      </c>
      <c r="B241" s="65">
        <v>2</v>
      </c>
      <c r="C241" s="65">
        <v>3</v>
      </c>
      <c r="D241" s="65">
        <v>4</v>
      </c>
      <c r="E241" s="65">
        <v>5</v>
      </c>
      <c r="F241" s="65">
        <v>6</v>
      </c>
    </row>
    <row r="242" spans="1:6" s="22" customFormat="1" ht="19.5" customHeight="1" hidden="1" thickBot="1">
      <c r="A242" s="191">
        <v>758</v>
      </c>
      <c r="B242" s="269" t="s">
        <v>164</v>
      </c>
      <c r="C242" s="270"/>
      <c r="D242" s="271"/>
      <c r="E242" s="10">
        <f>E243+E246+E253+E248</f>
        <v>0</v>
      </c>
      <c r="F242" s="141">
        <f>F243+F246+F253+F248+F251</f>
        <v>0</v>
      </c>
    </row>
    <row r="243" spans="1:6" s="22" customFormat="1" ht="27" customHeight="1" hidden="1">
      <c r="A243" s="139"/>
      <c r="B243" s="14">
        <v>75801</v>
      </c>
      <c r="C243" s="273" t="s">
        <v>165</v>
      </c>
      <c r="D243" s="274"/>
      <c r="E243" s="44">
        <f>E245</f>
        <v>0</v>
      </c>
      <c r="F243" s="44">
        <f>F245</f>
        <v>0</v>
      </c>
    </row>
    <row r="244" spans="1:6" s="16" customFormat="1" ht="15.75" customHeight="1" hidden="1">
      <c r="A244" s="147"/>
      <c r="B244" s="132"/>
      <c r="C244" s="132"/>
      <c r="D244" s="267" t="s">
        <v>269</v>
      </c>
      <c r="E244" s="267"/>
      <c r="F244" s="268"/>
    </row>
    <row r="245" spans="1:6" s="22" customFormat="1" ht="23.25" customHeight="1" hidden="1">
      <c r="A245" s="139"/>
      <c r="B245" s="196"/>
      <c r="C245" s="232" t="s">
        <v>166</v>
      </c>
      <c r="D245" s="233" t="s">
        <v>167</v>
      </c>
      <c r="E245" s="98"/>
      <c r="F245" s="98"/>
    </row>
    <row r="246" spans="1:6" s="22" customFormat="1" ht="14.25" hidden="1">
      <c r="A246" s="139"/>
      <c r="B246" s="137">
        <v>75807</v>
      </c>
      <c r="C246" s="97"/>
      <c r="D246" s="85" t="s">
        <v>168</v>
      </c>
      <c r="E246" s="98">
        <f>E247</f>
        <v>0</v>
      </c>
      <c r="F246" s="98">
        <f>F247</f>
        <v>0</v>
      </c>
    </row>
    <row r="247" spans="1:6" s="22" customFormat="1" ht="20.25" customHeight="1" hidden="1">
      <c r="A247" s="139"/>
      <c r="B247" s="196"/>
      <c r="C247" s="96" t="s">
        <v>166</v>
      </c>
      <c r="D247" s="92" t="s">
        <v>167</v>
      </c>
      <c r="E247" s="21"/>
      <c r="F247" s="21"/>
    </row>
    <row r="248" spans="1:6" s="22" customFormat="1" ht="21" customHeight="1" hidden="1">
      <c r="A248" s="139"/>
      <c r="B248" s="30">
        <v>75814</v>
      </c>
      <c r="C248" s="265" t="s">
        <v>169</v>
      </c>
      <c r="D248" s="266"/>
      <c r="E248" s="98">
        <f>E250</f>
        <v>0</v>
      </c>
      <c r="F248" s="98">
        <f>F250</f>
        <v>0</v>
      </c>
    </row>
    <row r="249" spans="1:6" s="16" customFormat="1" ht="15.75" customHeight="1" hidden="1">
      <c r="A249" s="147"/>
      <c r="B249" s="132"/>
      <c r="C249" s="132"/>
      <c r="D249" s="267" t="s">
        <v>269</v>
      </c>
      <c r="E249" s="267"/>
      <c r="F249" s="268"/>
    </row>
    <row r="250" spans="1:6" s="22" customFormat="1" ht="23.25" customHeight="1" hidden="1">
      <c r="A250" s="139"/>
      <c r="B250" s="196"/>
      <c r="C250" s="232" t="s">
        <v>29</v>
      </c>
      <c r="D250" s="102" t="s">
        <v>30</v>
      </c>
      <c r="E250" s="21"/>
      <c r="F250" s="21"/>
    </row>
    <row r="251" spans="1:6" s="22" customFormat="1" ht="21" customHeight="1" hidden="1">
      <c r="A251" s="139"/>
      <c r="B251" s="137">
        <v>75818</v>
      </c>
      <c r="C251" s="97"/>
      <c r="D251" s="85" t="s">
        <v>170</v>
      </c>
      <c r="E251" s="98">
        <f>E252</f>
        <v>0</v>
      </c>
      <c r="F251" s="98">
        <f>F252</f>
        <v>0</v>
      </c>
    </row>
    <row r="252" spans="1:6" s="22" customFormat="1" ht="20.25" customHeight="1" hidden="1">
      <c r="A252" s="139"/>
      <c r="B252" s="196"/>
      <c r="C252" s="96" t="s">
        <v>171</v>
      </c>
      <c r="D252" s="92" t="s">
        <v>172</v>
      </c>
      <c r="E252" s="21"/>
      <c r="F252" s="21"/>
    </row>
    <row r="253" spans="1:6" s="22" customFormat="1" ht="19.5" customHeight="1" hidden="1">
      <c r="A253" s="139"/>
      <c r="B253" s="137">
        <v>75831</v>
      </c>
      <c r="C253" s="97"/>
      <c r="D253" s="85" t="s">
        <v>173</v>
      </c>
      <c r="E253" s="98">
        <f>E254</f>
        <v>0</v>
      </c>
      <c r="F253" s="98">
        <f>F254</f>
        <v>0</v>
      </c>
    </row>
    <row r="254" spans="1:6" s="22" customFormat="1" ht="20.25" customHeight="1" hidden="1">
      <c r="A254" s="139"/>
      <c r="B254" s="177"/>
      <c r="C254" s="96" t="s">
        <v>166</v>
      </c>
      <c r="D254" s="92" t="s">
        <v>167</v>
      </c>
      <c r="E254" s="21"/>
      <c r="F254" s="21"/>
    </row>
    <row r="255" spans="1:6" s="16" customFormat="1" ht="30.75" customHeight="1" hidden="1" thickBot="1">
      <c r="A255" s="135"/>
      <c r="B255" s="152"/>
      <c r="C255" s="182"/>
      <c r="D255" s="277" t="s">
        <v>241</v>
      </c>
      <c r="E255" s="277"/>
      <c r="F255" s="278"/>
    </row>
    <row r="256" spans="1:6" s="11" customFormat="1" ht="19.5" customHeight="1" hidden="1" thickBot="1">
      <c r="A256" s="187">
        <v>801</v>
      </c>
      <c r="B256" s="269" t="s">
        <v>174</v>
      </c>
      <c r="C256" s="270"/>
      <c r="D256" s="271"/>
      <c r="E256" s="10"/>
      <c r="F256" s="141">
        <f>F257+F281+F299+F301+F320+F334+F336</f>
        <v>0</v>
      </c>
    </row>
    <row r="257" spans="1:6" s="16" customFormat="1" ht="19.5" customHeight="1" hidden="1">
      <c r="A257" s="58"/>
      <c r="B257" s="14">
        <v>80101</v>
      </c>
      <c r="C257" s="307" t="s">
        <v>175</v>
      </c>
      <c r="D257" s="308"/>
      <c r="E257" s="15"/>
      <c r="F257" s="15">
        <f>SUM(F261:F280)</f>
        <v>0</v>
      </c>
    </row>
    <row r="258" spans="1:6" s="22" customFormat="1" ht="25.5" hidden="1">
      <c r="A258" s="139"/>
      <c r="B258" s="149"/>
      <c r="C258" s="97" t="s">
        <v>200</v>
      </c>
      <c r="D258" s="174" t="s">
        <v>201</v>
      </c>
      <c r="E258" s="98"/>
      <c r="F258" s="98"/>
    </row>
    <row r="259" spans="1:6" s="16" customFormat="1" ht="30.75" customHeight="1" hidden="1">
      <c r="A259" s="135"/>
      <c r="B259" s="132"/>
      <c r="C259" s="182"/>
      <c r="D259" s="277" t="s">
        <v>243</v>
      </c>
      <c r="E259" s="277"/>
      <c r="F259" s="278"/>
    </row>
    <row r="260" spans="1:6" s="16" customFormat="1" ht="19.5" customHeight="1" hidden="1">
      <c r="A260" s="58"/>
      <c r="B260" s="100"/>
      <c r="C260" s="241"/>
      <c r="D260" s="242"/>
      <c r="E260" s="131"/>
      <c r="F260" s="131"/>
    </row>
    <row r="261" spans="1:6" s="22" customFormat="1" ht="16.5" customHeight="1" hidden="1">
      <c r="A261" s="17"/>
      <c r="B261" s="18"/>
      <c r="C261" s="19" t="s">
        <v>98</v>
      </c>
      <c r="D261" s="39" t="s">
        <v>99</v>
      </c>
      <c r="E261" s="21"/>
      <c r="F261" s="21"/>
    </row>
    <row r="262" spans="1:6" s="22" customFormat="1" ht="16.5" customHeight="1" hidden="1">
      <c r="A262" s="17"/>
      <c r="B262" s="23"/>
      <c r="C262" s="24" t="s">
        <v>11</v>
      </c>
      <c r="D262" s="25" t="s">
        <v>12</v>
      </c>
      <c r="E262" s="26"/>
      <c r="F262" s="26"/>
    </row>
    <row r="263" spans="1:6" s="22" customFormat="1" ht="16.5" customHeight="1" hidden="1">
      <c r="A263" s="17"/>
      <c r="B263" s="23"/>
      <c r="C263" s="24" t="s">
        <v>13</v>
      </c>
      <c r="D263" s="25" t="s">
        <v>14</v>
      </c>
      <c r="E263" s="26"/>
      <c r="F263" s="26"/>
    </row>
    <row r="264" spans="1:6" s="22" customFormat="1" ht="16.5" customHeight="1" hidden="1">
      <c r="A264" s="17"/>
      <c r="B264" s="23"/>
      <c r="C264" s="24" t="s">
        <v>15</v>
      </c>
      <c r="D264" s="25" t="s">
        <v>16</v>
      </c>
      <c r="E264" s="26"/>
      <c r="F264" s="26"/>
    </row>
    <row r="265" spans="1:6" s="22" customFormat="1" ht="16.5" customHeight="1" hidden="1">
      <c r="A265" s="17"/>
      <c r="B265" s="23"/>
      <c r="C265" s="24" t="s">
        <v>17</v>
      </c>
      <c r="D265" s="25" t="s">
        <v>18</v>
      </c>
      <c r="E265" s="26"/>
      <c r="F265" s="26"/>
    </row>
    <row r="266" spans="1:7" s="22" customFormat="1" ht="16.5" customHeight="1" hidden="1">
      <c r="A266" s="17"/>
      <c r="B266" s="23"/>
      <c r="C266" s="24" t="s">
        <v>19</v>
      </c>
      <c r="D266" s="25" t="s">
        <v>20</v>
      </c>
      <c r="E266" s="26"/>
      <c r="F266" s="26"/>
      <c r="G266" s="99"/>
    </row>
    <row r="267" spans="1:6" s="22" customFormat="1" ht="16.5" customHeight="1" hidden="1">
      <c r="A267" s="17"/>
      <c r="B267" s="23"/>
      <c r="C267" s="24" t="s">
        <v>21</v>
      </c>
      <c r="D267" s="25" t="s">
        <v>22</v>
      </c>
      <c r="E267" s="26"/>
      <c r="F267" s="26"/>
    </row>
    <row r="268" spans="1:6" s="22" customFormat="1" ht="20.25" customHeight="1" hidden="1">
      <c r="A268" s="17"/>
      <c r="B268" s="23"/>
      <c r="C268" s="24" t="s">
        <v>176</v>
      </c>
      <c r="D268" s="33" t="s">
        <v>177</v>
      </c>
      <c r="E268" s="26"/>
      <c r="F268" s="26"/>
    </row>
    <row r="269" spans="1:6" s="22" customFormat="1" ht="16.5" customHeight="1" hidden="1">
      <c r="A269" s="17"/>
      <c r="B269" s="23"/>
      <c r="C269" s="24" t="s">
        <v>57</v>
      </c>
      <c r="D269" s="25" t="s">
        <v>58</v>
      </c>
      <c r="E269" s="26"/>
      <c r="F269" s="26"/>
    </row>
    <row r="270" spans="1:6" s="22" customFormat="1" ht="16.5" customHeight="1" hidden="1">
      <c r="A270" s="17"/>
      <c r="B270" s="23"/>
      <c r="C270" s="24" t="s">
        <v>66</v>
      </c>
      <c r="D270" s="25" t="s">
        <v>67</v>
      </c>
      <c r="E270" s="26"/>
      <c r="F270" s="26"/>
    </row>
    <row r="271" spans="1:6" s="22" customFormat="1" ht="16.5" customHeight="1" hidden="1">
      <c r="A271" s="17"/>
      <c r="B271" s="23"/>
      <c r="C271" s="24" t="s">
        <v>102</v>
      </c>
      <c r="D271" s="25" t="s">
        <v>103</v>
      </c>
      <c r="E271" s="26"/>
      <c r="F271" s="26"/>
    </row>
    <row r="272" spans="1:6" s="22" customFormat="1" ht="16.5" customHeight="1" hidden="1">
      <c r="A272" s="17"/>
      <c r="B272" s="23"/>
      <c r="C272" s="24" t="s">
        <v>23</v>
      </c>
      <c r="D272" s="25" t="s">
        <v>24</v>
      </c>
      <c r="E272" s="26"/>
      <c r="F272" s="26"/>
    </row>
    <row r="273" spans="1:6" s="22" customFormat="1" ht="16.5" customHeight="1" hidden="1">
      <c r="A273" s="17"/>
      <c r="B273" s="23"/>
      <c r="C273" s="24" t="s">
        <v>104</v>
      </c>
      <c r="D273" s="25" t="s">
        <v>105</v>
      </c>
      <c r="E273" s="26"/>
      <c r="F273" s="26"/>
    </row>
    <row r="274" spans="1:6" s="22" customFormat="1" ht="25.5" hidden="1">
      <c r="A274" s="17"/>
      <c r="B274" s="23"/>
      <c r="C274" s="24" t="s">
        <v>108</v>
      </c>
      <c r="D274" s="33" t="s">
        <v>109</v>
      </c>
      <c r="E274" s="26"/>
      <c r="F274" s="26"/>
    </row>
    <row r="275" spans="1:6" s="22" customFormat="1" ht="16.5" customHeight="1" hidden="1">
      <c r="A275" s="17"/>
      <c r="B275" s="23"/>
      <c r="C275" s="24" t="s">
        <v>93</v>
      </c>
      <c r="D275" s="25" t="s">
        <v>94</v>
      </c>
      <c r="E275" s="26"/>
      <c r="F275" s="26"/>
    </row>
    <row r="276" spans="1:6" s="22" customFormat="1" ht="16.5" customHeight="1" hidden="1">
      <c r="A276" s="17"/>
      <c r="B276" s="23"/>
      <c r="C276" s="24" t="s">
        <v>61</v>
      </c>
      <c r="D276" s="25" t="s">
        <v>62</v>
      </c>
      <c r="E276" s="26"/>
      <c r="F276" s="26"/>
    </row>
    <row r="277" spans="1:6" s="22" customFormat="1" ht="16.5" customHeight="1" hidden="1">
      <c r="A277" s="17"/>
      <c r="B277" s="23"/>
      <c r="C277" s="24" t="s">
        <v>25</v>
      </c>
      <c r="D277" s="25" t="s">
        <v>26</v>
      </c>
      <c r="E277" s="26"/>
      <c r="F277" s="26"/>
    </row>
    <row r="278" spans="1:6" s="22" customFormat="1" ht="25.5" hidden="1">
      <c r="A278" s="17"/>
      <c r="B278" s="23"/>
      <c r="C278" s="24" t="s">
        <v>110</v>
      </c>
      <c r="D278" s="33" t="s">
        <v>111</v>
      </c>
      <c r="E278" s="26"/>
      <c r="F278" s="26"/>
    </row>
    <row r="279" spans="1:6" s="22" customFormat="1" ht="25.5" hidden="1">
      <c r="A279" s="17"/>
      <c r="B279" s="23"/>
      <c r="C279" s="24" t="s">
        <v>112</v>
      </c>
      <c r="D279" s="33" t="s">
        <v>113</v>
      </c>
      <c r="E279" s="26"/>
      <c r="F279" s="26"/>
    </row>
    <row r="280" spans="1:6" s="22" customFormat="1" ht="16.5" customHeight="1" hidden="1">
      <c r="A280" s="27"/>
      <c r="B280" s="23"/>
      <c r="C280" s="28" t="s">
        <v>33</v>
      </c>
      <c r="D280" s="25" t="s">
        <v>34</v>
      </c>
      <c r="E280" s="26"/>
      <c r="F280" s="26"/>
    </row>
    <row r="281" spans="1:6" s="16" customFormat="1" ht="14.25" hidden="1">
      <c r="A281" s="58"/>
      <c r="B281" s="30">
        <v>80103</v>
      </c>
      <c r="C281" s="29"/>
      <c r="D281" s="85" t="s">
        <v>178</v>
      </c>
      <c r="E281" s="31">
        <f>SUM(E282:E298)-E287</f>
        <v>0</v>
      </c>
      <c r="F281" s="31">
        <f>SUM(F282:F298)-F287</f>
        <v>0</v>
      </c>
    </row>
    <row r="282" spans="1:6" s="22" customFormat="1" ht="16.5" customHeight="1" hidden="1">
      <c r="A282" s="17"/>
      <c r="B282" s="18"/>
      <c r="C282" s="19" t="s">
        <v>98</v>
      </c>
      <c r="D282" s="20" t="s">
        <v>99</v>
      </c>
      <c r="E282" s="21"/>
      <c r="F282" s="21"/>
    </row>
    <row r="283" spans="1:6" s="22" customFormat="1" ht="16.5" customHeight="1" hidden="1">
      <c r="A283" s="17"/>
      <c r="B283" s="23"/>
      <c r="C283" s="24" t="s">
        <v>11</v>
      </c>
      <c r="D283" s="25" t="s">
        <v>12</v>
      </c>
      <c r="E283" s="26"/>
      <c r="F283" s="26"/>
    </row>
    <row r="284" spans="1:6" s="22" customFormat="1" ht="16.5" customHeight="1" hidden="1">
      <c r="A284" s="17"/>
      <c r="B284" s="23"/>
      <c r="C284" s="24" t="s">
        <v>13</v>
      </c>
      <c r="D284" s="25" t="s">
        <v>14</v>
      </c>
      <c r="E284" s="26"/>
      <c r="F284" s="26"/>
    </row>
    <row r="285" spans="1:6" s="22" customFormat="1" ht="15.75" customHeight="1" hidden="1">
      <c r="A285" s="40"/>
      <c r="B285" s="69"/>
      <c r="C285" s="70" t="s">
        <v>15</v>
      </c>
      <c r="D285" s="71" t="s">
        <v>16</v>
      </c>
      <c r="E285" s="72"/>
      <c r="F285" s="72"/>
    </row>
    <row r="286" spans="1:6" s="22" customFormat="1" ht="14.25" customHeight="1" hidden="1">
      <c r="A286" s="45"/>
      <c r="B286" s="46"/>
      <c r="C286" s="47"/>
      <c r="D286" s="48"/>
      <c r="E286" s="49"/>
      <c r="F286" s="49"/>
    </row>
    <row r="287" spans="1:6" s="6" customFormat="1" ht="7.5" customHeight="1" hidden="1">
      <c r="A287" s="50">
        <v>1</v>
      </c>
      <c r="B287" s="50">
        <v>2</v>
      </c>
      <c r="C287" s="50">
        <v>3</v>
      </c>
      <c r="D287" s="50">
        <v>4</v>
      </c>
      <c r="E287" s="50">
        <v>5</v>
      </c>
      <c r="F287" s="50">
        <v>6</v>
      </c>
    </row>
    <row r="288" spans="1:7" s="22" customFormat="1" ht="16.5" customHeight="1" hidden="1">
      <c r="A288" s="17"/>
      <c r="B288" s="23"/>
      <c r="C288" s="24" t="s">
        <v>17</v>
      </c>
      <c r="D288" s="25" t="s">
        <v>18</v>
      </c>
      <c r="E288" s="26"/>
      <c r="F288" s="26"/>
      <c r="G288" s="99"/>
    </row>
    <row r="289" spans="1:6" s="22" customFormat="1" ht="16.5" customHeight="1" hidden="1">
      <c r="A289" s="17"/>
      <c r="B289" s="23"/>
      <c r="C289" s="24" t="s">
        <v>21</v>
      </c>
      <c r="D289" s="25" t="s">
        <v>22</v>
      </c>
      <c r="E289" s="26"/>
      <c r="F289" s="26"/>
    </row>
    <row r="290" spans="1:6" s="22" customFormat="1" ht="16.5" customHeight="1" hidden="1">
      <c r="A290" s="17"/>
      <c r="B290" s="23"/>
      <c r="C290" s="24" t="s">
        <v>176</v>
      </c>
      <c r="D290" s="25" t="s">
        <v>177</v>
      </c>
      <c r="E290" s="26"/>
      <c r="F290" s="26"/>
    </row>
    <row r="291" spans="1:6" s="22" customFormat="1" ht="16.5" customHeight="1" hidden="1">
      <c r="A291" s="17"/>
      <c r="B291" s="23"/>
      <c r="C291" s="24" t="s">
        <v>57</v>
      </c>
      <c r="D291" s="25" t="s">
        <v>58</v>
      </c>
      <c r="E291" s="26"/>
      <c r="F291" s="26"/>
    </row>
    <row r="292" spans="1:6" s="22" customFormat="1" ht="16.5" customHeight="1" hidden="1">
      <c r="A292" s="17"/>
      <c r="B292" s="23"/>
      <c r="C292" s="24" t="s">
        <v>102</v>
      </c>
      <c r="D292" s="25" t="s">
        <v>103</v>
      </c>
      <c r="E292" s="26"/>
      <c r="F292" s="26"/>
    </row>
    <row r="293" spans="1:6" s="22" customFormat="1" ht="19.5" customHeight="1" hidden="1">
      <c r="A293" s="17"/>
      <c r="B293" s="23"/>
      <c r="C293" s="24" t="s">
        <v>23</v>
      </c>
      <c r="D293" s="25" t="s">
        <v>24</v>
      </c>
      <c r="E293" s="26"/>
      <c r="F293" s="26"/>
    </row>
    <row r="294" spans="1:6" s="22" customFormat="1" ht="25.5" hidden="1">
      <c r="A294" s="17"/>
      <c r="B294" s="23"/>
      <c r="C294" s="24" t="s">
        <v>108</v>
      </c>
      <c r="D294" s="33" t="s">
        <v>109</v>
      </c>
      <c r="E294" s="26"/>
      <c r="F294" s="26"/>
    </row>
    <row r="295" spans="1:6" s="22" customFormat="1" ht="16.5" customHeight="1" hidden="1">
      <c r="A295" s="17"/>
      <c r="B295" s="23"/>
      <c r="C295" s="24" t="s">
        <v>93</v>
      </c>
      <c r="D295" s="25" t="s">
        <v>94</v>
      </c>
      <c r="E295" s="26"/>
      <c r="F295" s="26"/>
    </row>
    <row r="296" spans="1:6" s="22" customFormat="1" ht="16.5" customHeight="1" hidden="1">
      <c r="A296" s="17"/>
      <c r="B296" s="23"/>
      <c r="C296" s="24" t="s">
        <v>61</v>
      </c>
      <c r="D296" s="25" t="s">
        <v>62</v>
      </c>
      <c r="E296" s="26"/>
      <c r="F296" s="26"/>
    </row>
    <row r="297" spans="1:6" s="22" customFormat="1" ht="16.5" customHeight="1" hidden="1">
      <c r="A297" s="17"/>
      <c r="B297" s="23"/>
      <c r="C297" s="24" t="s">
        <v>25</v>
      </c>
      <c r="D297" s="25" t="s">
        <v>26</v>
      </c>
      <c r="E297" s="26"/>
      <c r="F297" s="26"/>
    </row>
    <row r="298" spans="1:6" s="22" customFormat="1" ht="25.5" hidden="1">
      <c r="A298" s="27"/>
      <c r="B298" s="23"/>
      <c r="C298" s="28" t="s">
        <v>110</v>
      </c>
      <c r="D298" s="33" t="s">
        <v>111</v>
      </c>
      <c r="E298" s="26"/>
      <c r="F298" s="26"/>
    </row>
    <row r="299" spans="1:6" s="16" customFormat="1" ht="19.5" customHeight="1" hidden="1">
      <c r="A299" s="58"/>
      <c r="B299" s="30">
        <v>80104</v>
      </c>
      <c r="C299" s="29"/>
      <c r="D299" s="85" t="s">
        <v>179</v>
      </c>
      <c r="E299" s="31"/>
      <c r="F299" s="31">
        <f>F300</f>
        <v>0</v>
      </c>
    </row>
    <row r="300" spans="1:6" s="22" customFormat="1" ht="17.25" customHeight="1" hidden="1">
      <c r="A300" s="27"/>
      <c r="B300" s="18"/>
      <c r="C300" s="38" t="s">
        <v>23</v>
      </c>
      <c r="D300" s="20" t="s">
        <v>24</v>
      </c>
      <c r="E300" s="21"/>
      <c r="F300" s="21"/>
    </row>
    <row r="301" spans="1:6" s="16" customFormat="1" ht="19.5" customHeight="1" hidden="1">
      <c r="A301" s="58"/>
      <c r="B301" s="30">
        <v>80110</v>
      </c>
      <c r="C301" s="29"/>
      <c r="D301" s="30" t="s">
        <v>180</v>
      </c>
      <c r="E301" s="31"/>
      <c r="F301" s="31">
        <f>SUM(F302:F319)</f>
        <v>0</v>
      </c>
    </row>
    <row r="302" spans="1:6" s="22" customFormat="1" ht="16.5" customHeight="1" hidden="1">
      <c r="A302" s="17"/>
      <c r="B302" s="18"/>
      <c r="C302" s="19" t="s">
        <v>98</v>
      </c>
      <c r="D302" s="39" t="s">
        <v>99</v>
      </c>
      <c r="E302" s="21"/>
      <c r="F302" s="21"/>
    </row>
    <row r="303" spans="1:6" s="22" customFormat="1" ht="16.5" customHeight="1" hidden="1">
      <c r="A303" s="17"/>
      <c r="B303" s="23"/>
      <c r="C303" s="24" t="s">
        <v>11</v>
      </c>
      <c r="D303" s="25" t="s">
        <v>12</v>
      </c>
      <c r="E303" s="26"/>
      <c r="F303" s="26"/>
    </row>
    <row r="304" spans="1:6" s="22" customFormat="1" ht="16.5" customHeight="1" hidden="1">
      <c r="A304" s="17"/>
      <c r="B304" s="23"/>
      <c r="C304" s="24" t="s">
        <v>13</v>
      </c>
      <c r="D304" s="25" t="s">
        <v>14</v>
      </c>
      <c r="E304" s="26"/>
      <c r="F304" s="26"/>
    </row>
    <row r="305" spans="1:6" s="22" customFormat="1" ht="16.5" customHeight="1" hidden="1">
      <c r="A305" s="17"/>
      <c r="B305" s="23"/>
      <c r="C305" s="24" t="s">
        <v>15</v>
      </c>
      <c r="D305" s="25" t="s">
        <v>16</v>
      </c>
      <c r="E305" s="26"/>
      <c r="F305" s="26"/>
    </row>
    <row r="306" spans="1:7" s="22" customFormat="1" ht="16.5" customHeight="1" hidden="1">
      <c r="A306" s="17"/>
      <c r="B306" s="23"/>
      <c r="C306" s="24" t="s">
        <v>17</v>
      </c>
      <c r="D306" s="25" t="s">
        <v>18</v>
      </c>
      <c r="E306" s="26"/>
      <c r="F306" s="26"/>
      <c r="G306" s="99"/>
    </row>
    <row r="307" spans="1:6" s="22" customFormat="1" ht="16.5" customHeight="1" hidden="1">
      <c r="A307" s="17"/>
      <c r="B307" s="23"/>
      <c r="C307" s="24" t="s">
        <v>21</v>
      </c>
      <c r="D307" s="25" t="s">
        <v>22</v>
      </c>
      <c r="E307" s="26"/>
      <c r="F307" s="26"/>
    </row>
    <row r="308" spans="1:6" s="22" customFormat="1" ht="12.75" hidden="1">
      <c r="A308" s="17"/>
      <c r="B308" s="23"/>
      <c r="C308" s="24" t="s">
        <v>176</v>
      </c>
      <c r="D308" s="33" t="s">
        <v>177</v>
      </c>
      <c r="E308" s="26"/>
      <c r="F308" s="26"/>
    </row>
    <row r="309" spans="1:6" s="22" customFormat="1" ht="16.5" customHeight="1" hidden="1">
      <c r="A309" s="17"/>
      <c r="B309" s="23"/>
      <c r="C309" s="24" t="s">
        <v>57</v>
      </c>
      <c r="D309" s="25" t="s">
        <v>58</v>
      </c>
      <c r="E309" s="26"/>
      <c r="F309" s="26"/>
    </row>
    <row r="310" spans="1:6" s="22" customFormat="1" ht="16.5" customHeight="1" hidden="1">
      <c r="A310" s="17"/>
      <c r="B310" s="23"/>
      <c r="C310" s="24" t="s">
        <v>102</v>
      </c>
      <c r="D310" s="25" t="s">
        <v>103</v>
      </c>
      <c r="E310" s="26"/>
      <c r="F310" s="26"/>
    </row>
    <row r="311" spans="1:6" s="22" customFormat="1" ht="16.5" customHeight="1" hidden="1">
      <c r="A311" s="17"/>
      <c r="B311" s="23"/>
      <c r="C311" s="24" t="s">
        <v>23</v>
      </c>
      <c r="D311" s="25" t="s">
        <v>24</v>
      </c>
      <c r="E311" s="26"/>
      <c r="F311" s="26"/>
    </row>
    <row r="312" spans="1:6" s="22" customFormat="1" ht="16.5" customHeight="1" hidden="1">
      <c r="A312" s="17"/>
      <c r="B312" s="23"/>
      <c r="C312" s="24" t="s">
        <v>104</v>
      </c>
      <c r="D312" s="25" t="s">
        <v>105</v>
      </c>
      <c r="E312" s="26"/>
      <c r="F312" s="26"/>
    </row>
    <row r="313" spans="1:6" s="22" customFormat="1" ht="25.5" hidden="1">
      <c r="A313" s="17"/>
      <c r="B313" s="23"/>
      <c r="C313" s="24" t="s">
        <v>108</v>
      </c>
      <c r="D313" s="33" t="s">
        <v>109</v>
      </c>
      <c r="E313" s="26"/>
      <c r="F313" s="26"/>
    </row>
    <row r="314" spans="1:6" s="22" customFormat="1" ht="16.5" customHeight="1" hidden="1">
      <c r="A314" s="17"/>
      <c r="B314" s="23"/>
      <c r="C314" s="24" t="s">
        <v>93</v>
      </c>
      <c r="D314" s="25" t="s">
        <v>94</v>
      </c>
      <c r="E314" s="26"/>
      <c r="F314" s="26"/>
    </row>
    <row r="315" spans="1:6" s="22" customFormat="1" ht="16.5" customHeight="1" hidden="1">
      <c r="A315" s="17"/>
      <c r="B315" s="23"/>
      <c r="C315" s="24" t="s">
        <v>61</v>
      </c>
      <c r="D315" s="25" t="s">
        <v>62</v>
      </c>
      <c r="E315" s="26"/>
      <c r="F315" s="26"/>
    </row>
    <row r="316" spans="1:6" s="22" customFormat="1" ht="16.5" customHeight="1" hidden="1">
      <c r="A316" s="17"/>
      <c r="B316" s="23"/>
      <c r="C316" s="24" t="s">
        <v>25</v>
      </c>
      <c r="D316" s="25" t="s">
        <v>26</v>
      </c>
      <c r="E316" s="26"/>
      <c r="F316" s="26"/>
    </row>
    <row r="317" spans="1:6" s="22" customFormat="1" ht="25.5" hidden="1">
      <c r="A317" s="17"/>
      <c r="B317" s="23"/>
      <c r="C317" s="24" t="s">
        <v>110</v>
      </c>
      <c r="D317" s="33" t="s">
        <v>111</v>
      </c>
      <c r="E317" s="26"/>
      <c r="F317" s="26"/>
    </row>
    <row r="318" spans="1:6" s="22" customFormat="1" ht="25.5" hidden="1">
      <c r="A318" s="17"/>
      <c r="B318" s="23"/>
      <c r="C318" s="24" t="s">
        <v>112</v>
      </c>
      <c r="D318" s="33" t="s">
        <v>113</v>
      </c>
      <c r="E318" s="26"/>
      <c r="F318" s="26"/>
    </row>
    <row r="319" spans="1:6" s="22" customFormat="1" ht="16.5" customHeight="1" hidden="1">
      <c r="A319" s="17"/>
      <c r="B319" s="23"/>
      <c r="C319" s="28" t="s">
        <v>33</v>
      </c>
      <c r="D319" s="25" t="s">
        <v>34</v>
      </c>
      <c r="E319" s="26"/>
      <c r="F319" s="26"/>
    </row>
    <row r="320" spans="1:6" s="16" customFormat="1" ht="19.5" customHeight="1" hidden="1">
      <c r="A320" s="17"/>
      <c r="B320" s="30">
        <v>80113</v>
      </c>
      <c r="C320" s="29"/>
      <c r="D320" s="30" t="s">
        <v>181</v>
      </c>
      <c r="E320" s="31">
        <f>SUM(E321:E333)-E331</f>
        <v>0</v>
      </c>
      <c r="F320" s="31">
        <f>SUM(F321:F333)-F331</f>
        <v>0</v>
      </c>
    </row>
    <row r="321" spans="1:6" s="22" customFormat="1" ht="16.5" customHeight="1" hidden="1">
      <c r="A321" s="17"/>
      <c r="B321" s="18"/>
      <c r="C321" s="19" t="s">
        <v>11</v>
      </c>
      <c r="D321" s="20" t="s">
        <v>12</v>
      </c>
      <c r="E321" s="21"/>
      <c r="F321" s="21"/>
    </row>
    <row r="322" spans="1:6" s="22" customFormat="1" ht="16.5" customHeight="1" hidden="1">
      <c r="A322" s="17"/>
      <c r="B322" s="23"/>
      <c r="C322" s="24" t="s">
        <v>13</v>
      </c>
      <c r="D322" s="25" t="s">
        <v>14</v>
      </c>
      <c r="E322" s="26"/>
      <c r="F322" s="26"/>
    </row>
    <row r="323" spans="1:6" s="22" customFormat="1" ht="16.5" customHeight="1" hidden="1">
      <c r="A323" s="17"/>
      <c r="B323" s="23"/>
      <c r="C323" s="24" t="s">
        <v>15</v>
      </c>
      <c r="D323" s="25" t="s">
        <v>16</v>
      </c>
      <c r="E323" s="26"/>
      <c r="F323" s="26"/>
    </row>
    <row r="324" spans="1:7" s="22" customFormat="1" ht="16.5" customHeight="1" hidden="1">
      <c r="A324" s="17"/>
      <c r="B324" s="23"/>
      <c r="C324" s="24" t="s">
        <v>17</v>
      </c>
      <c r="D324" s="25" t="s">
        <v>18</v>
      </c>
      <c r="E324" s="26"/>
      <c r="F324" s="26"/>
      <c r="G324" s="99"/>
    </row>
    <row r="325" spans="1:7" s="22" customFormat="1" ht="16.5" customHeight="1" hidden="1">
      <c r="A325" s="17"/>
      <c r="B325" s="23"/>
      <c r="C325" s="24" t="s">
        <v>19</v>
      </c>
      <c r="D325" s="25" t="s">
        <v>182</v>
      </c>
      <c r="E325" s="26"/>
      <c r="F325" s="26"/>
      <c r="G325" s="99"/>
    </row>
    <row r="326" spans="1:6" s="22" customFormat="1" ht="16.5" customHeight="1" hidden="1">
      <c r="A326" s="17"/>
      <c r="B326" s="23"/>
      <c r="C326" s="24" t="s">
        <v>21</v>
      </c>
      <c r="D326" s="25" t="s">
        <v>22</v>
      </c>
      <c r="E326" s="26"/>
      <c r="F326" s="26"/>
    </row>
    <row r="327" spans="1:6" s="22" customFormat="1" ht="16.5" customHeight="1" hidden="1">
      <c r="A327" s="17"/>
      <c r="B327" s="23"/>
      <c r="C327" s="24" t="s">
        <v>66</v>
      </c>
      <c r="D327" s="25" t="s">
        <v>67</v>
      </c>
      <c r="E327" s="26"/>
      <c r="F327" s="26"/>
    </row>
    <row r="328" spans="1:6" s="22" customFormat="1" ht="16.5" customHeight="1" hidden="1">
      <c r="A328" s="17"/>
      <c r="B328" s="23"/>
      <c r="C328" s="24" t="s">
        <v>23</v>
      </c>
      <c r="D328" s="25" t="s">
        <v>24</v>
      </c>
      <c r="E328" s="26"/>
      <c r="F328" s="26"/>
    </row>
    <row r="329" spans="1:6" s="22" customFormat="1" ht="16.5" customHeight="1" hidden="1">
      <c r="A329" s="40"/>
      <c r="B329" s="69"/>
      <c r="C329" s="70" t="s">
        <v>93</v>
      </c>
      <c r="D329" s="71" t="s">
        <v>94</v>
      </c>
      <c r="E329" s="72"/>
      <c r="F329" s="72"/>
    </row>
    <row r="330" spans="1:6" s="22" customFormat="1" ht="8.25" customHeight="1" hidden="1">
      <c r="A330" s="45"/>
      <c r="B330" s="46"/>
      <c r="C330" s="47"/>
      <c r="D330" s="48"/>
      <c r="E330" s="49"/>
      <c r="F330" s="49"/>
    </row>
    <row r="331" spans="1:6" s="6" customFormat="1" ht="7.5" customHeight="1" hidden="1">
      <c r="A331" s="50">
        <v>1</v>
      </c>
      <c r="B331" s="50">
        <v>2</v>
      </c>
      <c r="C331" s="50">
        <v>3</v>
      </c>
      <c r="D331" s="50">
        <v>4</v>
      </c>
      <c r="E331" s="50">
        <v>5</v>
      </c>
      <c r="F331" s="50">
        <v>6</v>
      </c>
    </row>
    <row r="332" spans="1:6" s="22" customFormat="1" ht="16.5" customHeight="1" hidden="1">
      <c r="A332" s="17"/>
      <c r="B332" s="23"/>
      <c r="C332" s="24" t="s">
        <v>61</v>
      </c>
      <c r="D332" s="25" t="s">
        <v>62</v>
      </c>
      <c r="E332" s="26"/>
      <c r="F332" s="26"/>
    </row>
    <row r="333" spans="1:6" s="22" customFormat="1" ht="16.5" customHeight="1" hidden="1">
      <c r="A333" s="17"/>
      <c r="B333" s="23"/>
      <c r="C333" s="28" t="s">
        <v>25</v>
      </c>
      <c r="D333" s="25" t="s">
        <v>26</v>
      </c>
      <c r="E333" s="26"/>
      <c r="F333" s="26"/>
    </row>
    <row r="334" spans="1:6" s="16" customFormat="1" ht="19.5" customHeight="1" hidden="1">
      <c r="A334" s="17"/>
      <c r="B334" s="30">
        <v>80146</v>
      </c>
      <c r="C334" s="29"/>
      <c r="D334" s="30" t="s">
        <v>183</v>
      </c>
      <c r="E334" s="31">
        <f>E335</f>
        <v>0</v>
      </c>
      <c r="F334" s="31">
        <f>F335</f>
        <v>0</v>
      </c>
    </row>
    <row r="335" spans="1:6" s="22" customFormat="1" ht="19.5" customHeight="1" hidden="1">
      <c r="A335" s="17"/>
      <c r="B335" s="18"/>
      <c r="C335" s="38" t="s">
        <v>23</v>
      </c>
      <c r="D335" s="20" t="s">
        <v>24</v>
      </c>
      <c r="E335" s="21"/>
      <c r="F335" s="21"/>
    </row>
    <row r="336" spans="1:6" s="16" customFormat="1" ht="19.5" customHeight="1" hidden="1">
      <c r="A336" s="139"/>
      <c r="B336" s="30">
        <v>80195</v>
      </c>
      <c r="C336" s="306" t="s">
        <v>46</v>
      </c>
      <c r="D336" s="276"/>
      <c r="E336" s="31">
        <f>E337</f>
        <v>0</v>
      </c>
      <c r="F336" s="31">
        <f>F337</f>
        <v>0</v>
      </c>
    </row>
    <row r="337" spans="1:6" s="22" customFormat="1" ht="25.5" hidden="1">
      <c r="A337" s="139"/>
      <c r="B337" s="136"/>
      <c r="C337" s="97" t="s">
        <v>200</v>
      </c>
      <c r="D337" s="174" t="s">
        <v>201</v>
      </c>
      <c r="E337" s="98"/>
      <c r="F337" s="98"/>
    </row>
    <row r="338" spans="1:6" s="16" customFormat="1" ht="30.75" customHeight="1" hidden="1" thickBot="1">
      <c r="A338" s="135"/>
      <c r="B338" s="152"/>
      <c r="C338" s="182"/>
      <c r="D338" s="277" t="s">
        <v>240</v>
      </c>
      <c r="E338" s="277"/>
      <c r="F338" s="278"/>
    </row>
    <row r="339" spans="1:6" s="11" customFormat="1" ht="19.5" customHeight="1" hidden="1" thickBot="1">
      <c r="A339" s="189">
        <v>851</v>
      </c>
      <c r="B339" s="9"/>
      <c r="C339" s="9"/>
      <c r="D339" s="9" t="s">
        <v>184</v>
      </c>
      <c r="E339" s="10">
        <f>E340</f>
        <v>0</v>
      </c>
      <c r="F339" s="10">
        <f>F340+F346+F348</f>
        <v>0</v>
      </c>
    </row>
    <row r="340" spans="1:6" s="16" customFormat="1" ht="19.5" customHeight="1" hidden="1">
      <c r="A340" s="58"/>
      <c r="B340" s="14">
        <v>85121</v>
      </c>
      <c r="C340" s="13"/>
      <c r="D340" s="14" t="s">
        <v>185</v>
      </c>
      <c r="E340" s="15">
        <f>SUM(E341:E342)</f>
        <v>0</v>
      </c>
      <c r="F340" s="15">
        <f>SUM(F343:F345)</f>
        <v>0</v>
      </c>
    </row>
    <row r="341" spans="1:6" s="16" customFormat="1" ht="38.25" hidden="1">
      <c r="A341" s="67"/>
      <c r="B341" s="100"/>
      <c r="C341" s="19" t="s">
        <v>186</v>
      </c>
      <c r="D341" s="39" t="s">
        <v>65</v>
      </c>
      <c r="E341" s="37"/>
      <c r="F341" s="21"/>
    </row>
    <row r="342" spans="1:6" s="22" customFormat="1" ht="38.25" hidden="1">
      <c r="A342" s="17"/>
      <c r="B342" s="32"/>
      <c r="C342" s="32">
        <v>6298</v>
      </c>
      <c r="D342" s="33" t="s">
        <v>32</v>
      </c>
      <c r="E342" s="34"/>
      <c r="F342" s="26"/>
    </row>
    <row r="343" spans="1:6" s="22" customFormat="1" ht="38.25" hidden="1">
      <c r="A343" s="17"/>
      <c r="B343" s="23"/>
      <c r="C343" s="24" t="s">
        <v>187</v>
      </c>
      <c r="D343" s="33" t="s">
        <v>188</v>
      </c>
      <c r="E343" s="26"/>
      <c r="F343" s="26"/>
    </row>
    <row r="344" spans="1:6" s="22" customFormat="1" ht="16.5" customHeight="1" hidden="1">
      <c r="A344" s="17"/>
      <c r="B344" s="23"/>
      <c r="C344" s="24" t="s">
        <v>35</v>
      </c>
      <c r="D344" s="33" t="s">
        <v>34</v>
      </c>
      <c r="E344" s="26"/>
      <c r="F344" s="26"/>
    </row>
    <row r="345" spans="1:6" s="22" customFormat="1" ht="16.5" customHeight="1" hidden="1">
      <c r="A345" s="27"/>
      <c r="B345" s="23"/>
      <c r="C345" s="28" t="s">
        <v>116</v>
      </c>
      <c r="D345" s="33" t="s">
        <v>34</v>
      </c>
      <c r="E345" s="26"/>
      <c r="F345" s="26"/>
    </row>
    <row r="346" spans="1:6" s="16" customFormat="1" ht="19.5" customHeight="1" hidden="1">
      <c r="A346" s="58"/>
      <c r="B346" s="30">
        <v>85153</v>
      </c>
      <c r="C346" s="29"/>
      <c r="D346" s="30" t="s">
        <v>189</v>
      </c>
      <c r="E346" s="31">
        <f>E347</f>
        <v>0</v>
      </c>
      <c r="F346" s="31">
        <f>F347</f>
        <v>0</v>
      </c>
    </row>
    <row r="347" spans="1:6" s="16" customFormat="1" ht="20.25" customHeight="1" hidden="1">
      <c r="A347" s="86"/>
      <c r="B347" s="100"/>
      <c r="C347" s="38" t="s">
        <v>23</v>
      </c>
      <c r="D347" s="39" t="s">
        <v>24</v>
      </c>
      <c r="E347" s="21"/>
      <c r="F347" s="21"/>
    </row>
    <row r="348" spans="1:6" s="16" customFormat="1" ht="19.5" customHeight="1" hidden="1">
      <c r="A348" s="86"/>
      <c r="B348" s="30">
        <v>85154</v>
      </c>
      <c r="C348" s="29"/>
      <c r="D348" s="30" t="s">
        <v>190</v>
      </c>
      <c r="E348" s="31">
        <f>E355</f>
        <v>0</v>
      </c>
      <c r="F348" s="31">
        <f>SUM(F349:F356)</f>
        <v>0</v>
      </c>
    </row>
    <row r="349" spans="1:6" s="16" customFormat="1" ht="38.25" hidden="1">
      <c r="A349" s="86"/>
      <c r="B349" s="100"/>
      <c r="C349" s="101" t="s">
        <v>191</v>
      </c>
      <c r="D349" s="102" t="s">
        <v>192</v>
      </c>
      <c r="E349" s="103"/>
      <c r="F349" s="104"/>
    </row>
    <row r="350" spans="1:6" s="16" customFormat="1" ht="25.5" hidden="1">
      <c r="A350" s="86"/>
      <c r="B350" s="105"/>
      <c r="C350" s="106" t="s">
        <v>193</v>
      </c>
      <c r="D350" s="107" t="s">
        <v>194</v>
      </c>
      <c r="E350" s="108"/>
      <c r="F350" s="109"/>
    </row>
    <row r="351" spans="1:6" s="16" customFormat="1" ht="17.25" customHeight="1" hidden="1">
      <c r="A351" s="86"/>
      <c r="B351" s="105"/>
      <c r="C351" s="106" t="s">
        <v>19</v>
      </c>
      <c r="D351" s="107" t="s">
        <v>20</v>
      </c>
      <c r="E351" s="108"/>
      <c r="F351" s="109"/>
    </row>
    <row r="352" spans="1:6" s="16" customFormat="1" ht="17.25" customHeight="1" hidden="1">
      <c r="A352" s="86"/>
      <c r="B352" s="105"/>
      <c r="C352" s="106" t="s">
        <v>21</v>
      </c>
      <c r="D352" s="107" t="s">
        <v>22</v>
      </c>
      <c r="E352" s="108"/>
      <c r="F352" s="109"/>
    </row>
    <row r="353" spans="1:6" s="16" customFormat="1" ht="17.25" customHeight="1" hidden="1">
      <c r="A353" s="86"/>
      <c r="B353" s="105"/>
      <c r="C353" s="106" t="s">
        <v>91</v>
      </c>
      <c r="D353" s="107" t="s">
        <v>92</v>
      </c>
      <c r="E353" s="108"/>
      <c r="F353" s="109"/>
    </row>
    <row r="354" spans="1:6" s="16" customFormat="1" ht="17.25" customHeight="1" hidden="1">
      <c r="A354" s="86"/>
      <c r="B354" s="105"/>
      <c r="C354" s="106" t="s">
        <v>57</v>
      </c>
      <c r="D354" s="107" t="s">
        <v>58</v>
      </c>
      <c r="E354" s="108"/>
      <c r="F354" s="109"/>
    </row>
    <row r="355" spans="1:6" s="16" customFormat="1" ht="17.25" customHeight="1" hidden="1">
      <c r="A355" s="86"/>
      <c r="B355" s="110"/>
      <c r="C355" s="24" t="s">
        <v>23</v>
      </c>
      <c r="D355" s="36" t="s">
        <v>24</v>
      </c>
      <c r="E355" s="34"/>
      <c r="F355" s="34"/>
    </row>
    <row r="356" spans="1:6" s="16" customFormat="1" ht="17.25" customHeight="1" hidden="1">
      <c r="A356" s="58"/>
      <c r="B356" s="100"/>
      <c r="C356" s="38" t="s">
        <v>93</v>
      </c>
      <c r="D356" s="39" t="s">
        <v>94</v>
      </c>
      <c r="E356" s="21"/>
      <c r="F356" s="21"/>
    </row>
    <row r="357" spans="1:6" s="16" customFormat="1" ht="40.5" customHeight="1" hidden="1" thickBot="1">
      <c r="A357" s="135"/>
      <c r="B357" s="132"/>
      <c r="C357" s="164"/>
      <c r="D357" s="290" t="s">
        <v>226</v>
      </c>
      <c r="E357" s="290"/>
      <c r="F357" s="291"/>
    </row>
    <row r="358" spans="1:7" s="11" customFormat="1" ht="24.75" customHeight="1" hidden="1" thickBot="1">
      <c r="A358" s="187">
        <v>852</v>
      </c>
      <c r="B358" s="269" t="s">
        <v>195</v>
      </c>
      <c r="C358" s="270"/>
      <c r="D358" s="271"/>
      <c r="E358" s="10">
        <f>E359+E361+E367+E371+E375+E382+E387+E384</f>
        <v>0</v>
      </c>
      <c r="F358" s="10">
        <f>F359+F361+F367+F371+F375+F382+F387+F384</f>
        <v>0</v>
      </c>
      <c r="G358" s="57">
        <f>E358-F358</f>
        <v>0</v>
      </c>
    </row>
    <row r="359" spans="1:7" s="16" customFormat="1" ht="21.75" customHeight="1" hidden="1">
      <c r="A359" s="135"/>
      <c r="B359" s="55">
        <v>85202</v>
      </c>
      <c r="C359" s="259" t="s">
        <v>196</v>
      </c>
      <c r="D359" s="260"/>
      <c r="E359" s="56">
        <f>E360</f>
        <v>0</v>
      </c>
      <c r="F359" s="56">
        <f>F360</f>
        <v>0</v>
      </c>
      <c r="G359" s="112"/>
    </row>
    <row r="360" spans="1:6" s="22" customFormat="1" ht="42.75" customHeight="1" hidden="1">
      <c r="A360" s="139"/>
      <c r="B360" s="149"/>
      <c r="C360" s="97" t="s">
        <v>197</v>
      </c>
      <c r="D360" s="39" t="s">
        <v>198</v>
      </c>
      <c r="E360" s="165"/>
      <c r="F360" s="21"/>
    </row>
    <row r="361" spans="1:6" s="16" customFormat="1" ht="29.25" customHeight="1" hidden="1">
      <c r="A361" s="135"/>
      <c r="B361" s="30">
        <v>85212</v>
      </c>
      <c r="C361" s="265" t="s">
        <v>199</v>
      </c>
      <c r="D361" s="266"/>
      <c r="E361" s="31">
        <f>SUM(E362:E364)</f>
        <v>0</v>
      </c>
      <c r="F361" s="31">
        <f>SUM(F362:F364)</f>
        <v>0</v>
      </c>
    </row>
    <row r="362" spans="1:6" s="22" customFormat="1" ht="42.75" customHeight="1" hidden="1">
      <c r="A362" s="139"/>
      <c r="B362" s="149"/>
      <c r="C362" s="97" t="s">
        <v>84</v>
      </c>
      <c r="D362" s="43" t="s">
        <v>85</v>
      </c>
      <c r="E362" s="194"/>
      <c r="F362" s="44"/>
    </row>
    <row r="363" spans="1:6" s="16" customFormat="1" ht="30.75" customHeight="1" hidden="1">
      <c r="A363" s="135"/>
      <c r="B363" s="132"/>
      <c r="C363" s="182"/>
      <c r="D363" s="277" t="s">
        <v>243</v>
      </c>
      <c r="E363" s="277"/>
      <c r="F363" s="278"/>
    </row>
    <row r="364" spans="1:6" s="22" customFormat="1" ht="38.25" hidden="1">
      <c r="A364" s="139"/>
      <c r="B364" s="149"/>
      <c r="C364" s="97" t="s">
        <v>86</v>
      </c>
      <c r="D364" s="174" t="s">
        <v>87</v>
      </c>
      <c r="E364" s="98">
        <f>E365+E366</f>
        <v>0</v>
      </c>
      <c r="F364" s="98">
        <f>F365+F366</f>
        <v>0</v>
      </c>
    </row>
    <row r="365" spans="1:6" s="16" customFormat="1" ht="18" customHeight="1" hidden="1">
      <c r="A365" s="135"/>
      <c r="B365" s="132"/>
      <c r="C365" s="243"/>
      <c r="D365" s="244" t="s">
        <v>227</v>
      </c>
      <c r="E365" s="245"/>
      <c r="F365" s="246"/>
    </row>
    <row r="366" spans="1:6" s="16" customFormat="1" ht="18" customHeight="1" hidden="1">
      <c r="A366" s="135"/>
      <c r="B366" s="132"/>
      <c r="C366" s="182"/>
      <c r="D366" s="184" t="s">
        <v>234</v>
      </c>
      <c r="E366" s="247"/>
      <c r="F366" s="248"/>
    </row>
    <row r="367" spans="1:6" s="16" customFormat="1" ht="55.5" customHeight="1" hidden="1">
      <c r="A367" s="135"/>
      <c r="B367" s="30">
        <v>85213</v>
      </c>
      <c r="C367" s="265" t="s">
        <v>246</v>
      </c>
      <c r="D367" s="266"/>
      <c r="E367" s="31">
        <f>E368+E369</f>
        <v>0</v>
      </c>
      <c r="F367" s="31">
        <f>F368</f>
        <v>0</v>
      </c>
    </row>
    <row r="368" spans="1:6" s="22" customFormat="1" ht="39.75" customHeight="1" hidden="1">
      <c r="A368" s="139"/>
      <c r="B368" s="149"/>
      <c r="C368" s="97" t="s">
        <v>84</v>
      </c>
      <c r="D368" s="174" t="s">
        <v>85</v>
      </c>
      <c r="E368" s="171"/>
      <c r="F368" s="98"/>
    </row>
    <row r="369" spans="1:6" s="22" customFormat="1" ht="25.5" hidden="1">
      <c r="A369" s="139"/>
      <c r="B369" s="149"/>
      <c r="C369" s="97" t="s">
        <v>200</v>
      </c>
      <c r="D369" s="174" t="s">
        <v>201</v>
      </c>
      <c r="E369" s="98"/>
      <c r="F369" s="98"/>
    </row>
    <row r="370" spans="1:6" s="16" customFormat="1" ht="30.75" customHeight="1" hidden="1">
      <c r="A370" s="135"/>
      <c r="B370" s="132"/>
      <c r="C370" s="182"/>
      <c r="D370" s="277" t="s">
        <v>249</v>
      </c>
      <c r="E370" s="277"/>
      <c r="F370" s="278"/>
    </row>
    <row r="371" spans="1:6" s="16" customFormat="1" ht="29.25" customHeight="1" hidden="1">
      <c r="A371" s="135"/>
      <c r="B371" s="30">
        <v>85214</v>
      </c>
      <c r="C371" s="265" t="s">
        <v>247</v>
      </c>
      <c r="D371" s="266"/>
      <c r="E371" s="31">
        <f>SUM(E372:E373)</f>
        <v>0</v>
      </c>
      <c r="F371" s="31">
        <f>SUM(F372:F373)</f>
        <v>0</v>
      </c>
    </row>
    <row r="372" spans="1:6" s="22" customFormat="1" ht="41.25" customHeight="1" hidden="1">
      <c r="A372" s="139"/>
      <c r="B372" s="149"/>
      <c r="C372" s="97" t="s">
        <v>84</v>
      </c>
      <c r="D372" s="174" t="s">
        <v>85</v>
      </c>
      <c r="E372" s="98"/>
      <c r="F372" s="98"/>
    </row>
    <row r="373" spans="1:6" s="22" customFormat="1" ht="25.5" hidden="1">
      <c r="A373" s="139"/>
      <c r="B373" s="149"/>
      <c r="C373" s="97" t="s">
        <v>200</v>
      </c>
      <c r="D373" s="174" t="s">
        <v>201</v>
      </c>
      <c r="E373" s="98"/>
      <c r="F373" s="98"/>
    </row>
    <row r="374" spans="1:6" s="16" customFormat="1" ht="14.25" customHeight="1" hidden="1">
      <c r="A374" s="135"/>
      <c r="B374" s="132"/>
      <c r="C374" s="182"/>
      <c r="D374" s="277" t="s">
        <v>266</v>
      </c>
      <c r="E374" s="277"/>
      <c r="F374" s="278"/>
    </row>
    <row r="375" spans="1:6" s="16" customFormat="1" ht="22.5" customHeight="1" hidden="1">
      <c r="A375" s="135"/>
      <c r="B375" s="30">
        <v>85219</v>
      </c>
      <c r="C375" s="306" t="s">
        <v>202</v>
      </c>
      <c r="D375" s="276"/>
      <c r="E375" s="31">
        <f>E380</f>
        <v>0</v>
      </c>
      <c r="F375" s="31">
        <f>SUM(F378:F379)</f>
        <v>0</v>
      </c>
    </row>
    <row r="376" spans="1:6" s="16" customFormat="1" ht="24.75" customHeight="1" hidden="1">
      <c r="A376" s="135"/>
      <c r="B376" s="132"/>
      <c r="C376" s="182"/>
      <c r="D376" s="277" t="s">
        <v>278</v>
      </c>
      <c r="E376" s="277"/>
      <c r="F376" s="278"/>
    </row>
    <row r="377" spans="1:6" s="16" customFormat="1" ht="13.5" customHeight="1" hidden="1">
      <c r="A377" s="135"/>
      <c r="B377" s="132"/>
      <c r="C377" s="290" t="s">
        <v>259</v>
      </c>
      <c r="D377" s="290"/>
      <c r="E377" s="290"/>
      <c r="F377" s="291"/>
    </row>
    <row r="378" spans="1:6" s="22" customFormat="1" ht="25.5" hidden="1">
      <c r="A378" s="139"/>
      <c r="B378" s="149"/>
      <c r="C378" s="156" t="s">
        <v>252</v>
      </c>
      <c r="D378" s="154" t="s">
        <v>254</v>
      </c>
      <c r="E378" s="171"/>
      <c r="F378" s="171"/>
    </row>
    <row r="379" spans="1:6" s="22" customFormat="1" ht="25.5" hidden="1">
      <c r="A379" s="139"/>
      <c r="B379" s="149"/>
      <c r="C379" s="156" t="s">
        <v>253</v>
      </c>
      <c r="D379" s="154" t="s">
        <v>254</v>
      </c>
      <c r="E379" s="171"/>
      <c r="F379" s="171"/>
    </row>
    <row r="380" spans="1:6" s="22" customFormat="1" ht="26.25" hidden="1" thickBot="1">
      <c r="A380" s="139"/>
      <c r="B380" s="149"/>
      <c r="C380" s="97" t="s">
        <v>200</v>
      </c>
      <c r="D380" s="59" t="s">
        <v>201</v>
      </c>
      <c r="E380" s="37"/>
      <c r="F380" s="21"/>
    </row>
    <row r="381" spans="1:6" s="16" customFormat="1" ht="21" customHeight="1" hidden="1">
      <c r="A381" s="135"/>
      <c r="B381" s="132"/>
      <c r="C381" s="182"/>
      <c r="D381" s="290" t="s">
        <v>239</v>
      </c>
      <c r="E381" s="290"/>
      <c r="F381" s="291"/>
    </row>
    <row r="382" spans="1:6" s="16" customFormat="1" ht="28.5" hidden="1">
      <c r="A382" s="139"/>
      <c r="B382" s="30">
        <v>85228</v>
      </c>
      <c r="C382" s="186"/>
      <c r="D382" s="85" t="s">
        <v>203</v>
      </c>
      <c r="E382" s="31">
        <f>E383</f>
        <v>0</v>
      </c>
      <c r="F382" s="31">
        <f>F383</f>
        <v>0</v>
      </c>
    </row>
    <row r="383" spans="1:6" s="22" customFormat="1" ht="18" customHeight="1" hidden="1">
      <c r="A383" s="139"/>
      <c r="B383" s="149"/>
      <c r="C383" s="142" t="s">
        <v>204</v>
      </c>
      <c r="D383" s="39" t="s">
        <v>205</v>
      </c>
      <c r="E383" s="21"/>
      <c r="F383" s="21"/>
    </row>
    <row r="384" spans="1:6" s="16" customFormat="1" ht="21" customHeight="1" hidden="1">
      <c r="A384" s="139"/>
      <c r="B384" s="30">
        <v>85278</v>
      </c>
      <c r="C384" s="265" t="s">
        <v>237</v>
      </c>
      <c r="D384" s="266"/>
      <c r="E384" s="31">
        <f>E385</f>
        <v>0</v>
      </c>
      <c r="F384" s="31">
        <f>F385</f>
        <v>0</v>
      </c>
    </row>
    <row r="385" spans="1:6" s="22" customFormat="1" ht="41.25" customHeight="1" hidden="1">
      <c r="A385" s="139"/>
      <c r="B385" s="149"/>
      <c r="C385" s="97" t="s">
        <v>84</v>
      </c>
      <c r="D385" s="174" t="s">
        <v>85</v>
      </c>
      <c r="E385" s="98"/>
      <c r="F385" s="98"/>
    </row>
    <row r="386" spans="1:6" s="16" customFormat="1" ht="24.75" customHeight="1" hidden="1">
      <c r="A386" s="135"/>
      <c r="B386" s="152"/>
      <c r="C386" s="182"/>
      <c r="D386" s="277" t="s">
        <v>248</v>
      </c>
      <c r="E386" s="277"/>
      <c r="F386" s="278"/>
    </row>
    <row r="387" spans="1:6" s="16" customFormat="1" ht="21" customHeight="1" hidden="1">
      <c r="A387" s="139"/>
      <c r="B387" s="30">
        <v>85295</v>
      </c>
      <c r="C387" s="265" t="s">
        <v>46</v>
      </c>
      <c r="D387" s="266"/>
      <c r="E387" s="31">
        <f>E388</f>
        <v>0</v>
      </c>
      <c r="F387" s="31">
        <f>F388</f>
        <v>0</v>
      </c>
    </row>
    <row r="388" spans="1:6" s="22" customFormat="1" ht="25.5" hidden="1">
      <c r="A388" s="139"/>
      <c r="B388" s="149"/>
      <c r="C388" s="97" t="s">
        <v>200</v>
      </c>
      <c r="D388" s="59" t="s">
        <v>201</v>
      </c>
      <c r="E388" s="37"/>
      <c r="F388" s="21"/>
    </row>
    <row r="389" spans="1:6" s="16" customFormat="1" ht="27.75" customHeight="1" hidden="1" thickBot="1">
      <c r="A389" s="135"/>
      <c r="B389" s="132"/>
      <c r="C389" s="133"/>
      <c r="D389" s="304" t="s">
        <v>276</v>
      </c>
      <c r="E389" s="304"/>
      <c r="F389" s="305"/>
    </row>
    <row r="390" spans="1:6" s="115" customFormat="1" ht="27.75" customHeight="1" hidden="1" thickBot="1">
      <c r="A390" s="191">
        <v>853</v>
      </c>
      <c r="B390" s="283" t="s">
        <v>238</v>
      </c>
      <c r="C390" s="284"/>
      <c r="D390" s="285"/>
      <c r="E390" s="193">
        <f>E391</f>
        <v>0</v>
      </c>
      <c r="F390" s="158">
        <f>F391</f>
        <v>0</v>
      </c>
    </row>
    <row r="391" spans="1:6" s="22" customFormat="1" ht="23.25" customHeight="1" hidden="1">
      <c r="A391" s="139"/>
      <c r="B391" s="83">
        <v>85395</v>
      </c>
      <c r="C391" s="298" t="s">
        <v>46</v>
      </c>
      <c r="D391" s="274"/>
      <c r="E391" s="194">
        <f>E392</f>
        <v>0</v>
      </c>
      <c r="F391" s="44">
        <f>F392</f>
        <v>0</v>
      </c>
    </row>
    <row r="392" spans="1:6" s="22" customFormat="1" ht="27.75" customHeight="1" hidden="1" thickBot="1">
      <c r="A392" s="139"/>
      <c r="B392" s="149"/>
      <c r="C392" s="192"/>
      <c r="D392" s="39"/>
      <c r="E392" s="165"/>
      <c r="F392" s="21"/>
    </row>
    <row r="393" spans="1:6" s="115" customFormat="1" ht="22.5" customHeight="1" hidden="1" thickBot="1">
      <c r="A393" s="191">
        <v>854</v>
      </c>
      <c r="B393" s="283" t="s">
        <v>206</v>
      </c>
      <c r="C393" s="284"/>
      <c r="D393" s="285"/>
      <c r="E393" s="114">
        <f>E394</f>
        <v>0</v>
      </c>
      <c r="F393" s="158">
        <f>F394</f>
        <v>0</v>
      </c>
    </row>
    <row r="394" spans="1:6" s="22" customFormat="1" ht="23.25" customHeight="1" hidden="1">
      <c r="A394" s="139"/>
      <c r="B394" s="83">
        <v>85415</v>
      </c>
      <c r="C394" s="298" t="s">
        <v>225</v>
      </c>
      <c r="D394" s="274"/>
      <c r="E394" s="44">
        <f>E395</f>
        <v>0</v>
      </c>
      <c r="F394" s="44">
        <f>F395</f>
        <v>0</v>
      </c>
    </row>
    <row r="395" spans="1:6" s="22" customFormat="1" ht="25.5" hidden="1">
      <c r="A395" s="139"/>
      <c r="B395" s="149"/>
      <c r="C395" s="97" t="s">
        <v>200</v>
      </c>
      <c r="D395" s="174" t="s">
        <v>201</v>
      </c>
      <c r="E395" s="98"/>
      <c r="F395" s="98"/>
    </row>
    <row r="396" spans="1:6" s="22" customFormat="1" ht="30" customHeight="1" hidden="1" thickBot="1">
      <c r="A396" s="139"/>
      <c r="B396" s="149"/>
      <c r="C396" s="225"/>
      <c r="D396" s="288" t="s">
        <v>279</v>
      </c>
      <c r="E396" s="288"/>
      <c r="F396" s="289"/>
    </row>
    <row r="397" spans="1:6" s="16" customFormat="1" ht="26.25" customHeight="1" hidden="1" thickBot="1">
      <c r="A397" s="135"/>
      <c r="B397" s="132"/>
      <c r="C397" s="302" t="s">
        <v>265</v>
      </c>
      <c r="D397" s="303"/>
      <c r="E397" s="221"/>
      <c r="F397" s="249"/>
    </row>
    <row r="398" spans="1:6" s="115" customFormat="1" ht="30.75" hidden="1" thickBot="1">
      <c r="A398" s="191">
        <v>900</v>
      </c>
      <c r="B398" s="54"/>
      <c r="C398" s="113"/>
      <c r="D398" s="74" t="s">
        <v>207</v>
      </c>
      <c r="E398" s="114">
        <f>E399</f>
        <v>0</v>
      </c>
      <c r="F398" s="158">
        <f>F399+F401+F404+F406+F408</f>
        <v>0</v>
      </c>
    </row>
    <row r="399" spans="1:6" s="22" customFormat="1" ht="19.5" customHeight="1" hidden="1">
      <c r="A399" s="73"/>
      <c r="B399" s="116">
        <v>90001</v>
      </c>
      <c r="C399" s="88"/>
      <c r="D399" s="89" t="s">
        <v>208</v>
      </c>
      <c r="E399" s="117">
        <f>E400</f>
        <v>0</v>
      </c>
      <c r="F399" s="117">
        <f>F400</f>
        <v>0</v>
      </c>
    </row>
    <row r="400" spans="1:6" s="22" customFormat="1" ht="18" customHeight="1" hidden="1">
      <c r="A400" s="27"/>
      <c r="B400" s="68"/>
      <c r="C400" s="68">
        <v>4260</v>
      </c>
      <c r="D400" s="39" t="s">
        <v>58</v>
      </c>
      <c r="E400" s="21"/>
      <c r="F400" s="21"/>
    </row>
    <row r="401" spans="1:6" s="22" customFormat="1" ht="19.5" customHeight="1" hidden="1">
      <c r="A401" s="27"/>
      <c r="B401" s="118">
        <v>90002</v>
      </c>
      <c r="C401" s="97"/>
      <c r="D401" s="75" t="s">
        <v>209</v>
      </c>
      <c r="E401" s="119">
        <f>E403</f>
        <v>0</v>
      </c>
      <c r="F401" s="119">
        <f>SUM(F402:F403)</f>
        <v>0</v>
      </c>
    </row>
    <row r="402" spans="1:6" s="22" customFormat="1" ht="18" customHeight="1" hidden="1">
      <c r="A402" s="27"/>
      <c r="B402" s="68"/>
      <c r="C402" s="68">
        <v>4300</v>
      </c>
      <c r="D402" s="39" t="s">
        <v>24</v>
      </c>
      <c r="E402" s="21"/>
      <c r="F402" s="21"/>
    </row>
    <row r="403" spans="1:6" s="22" customFormat="1" ht="12.75" hidden="1">
      <c r="A403" s="27"/>
      <c r="B403" s="32"/>
      <c r="C403" s="32">
        <v>6060</v>
      </c>
      <c r="D403" s="33" t="s">
        <v>115</v>
      </c>
      <c r="E403" s="26"/>
      <c r="F403" s="26"/>
    </row>
    <row r="404" spans="1:6" s="22" customFormat="1" ht="14.25" hidden="1">
      <c r="A404" s="27"/>
      <c r="B404" s="118">
        <v>90005</v>
      </c>
      <c r="C404" s="97"/>
      <c r="D404" s="75" t="s">
        <v>210</v>
      </c>
      <c r="E404" s="119">
        <f>E405</f>
        <v>0</v>
      </c>
      <c r="F404" s="119">
        <f>F405</f>
        <v>0</v>
      </c>
    </row>
    <row r="405" spans="1:6" s="22" customFormat="1" ht="18" customHeight="1" hidden="1">
      <c r="A405" s="27"/>
      <c r="B405" s="68"/>
      <c r="C405" s="68">
        <v>4430</v>
      </c>
      <c r="D405" s="39" t="s">
        <v>62</v>
      </c>
      <c r="E405" s="21"/>
      <c r="F405" s="21"/>
    </row>
    <row r="406" spans="1:6" s="22" customFormat="1" ht="19.5" customHeight="1" hidden="1">
      <c r="A406" s="27"/>
      <c r="B406" s="118">
        <v>90015</v>
      </c>
      <c r="C406" s="97"/>
      <c r="D406" s="75" t="s">
        <v>211</v>
      </c>
      <c r="E406" s="119">
        <f>E407</f>
        <v>0</v>
      </c>
      <c r="F406" s="119">
        <f>F407</f>
        <v>0</v>
      </c>
    </row>
    <row r="407" spans="1:6" s="22" customFormat="1" ht="18" customHeight="1" hidden="1">
      <c r="A407" s="27"/>
      <c r="B407" s="68"/>
      <c r="C407" s="68">
        <v>4260</v>
      </c>
      <c r="D407" s="39" t="s">
        <v>58</v>
      </c>
      <c r="E407" s="21"/>
      <c r="F407" s="21"/>
    </row>
    <row r="408" spans="1:6" s="22" customFormat="1" ht="19.5" customHeight="1" hidden="1">
      <c r="A408" s="27"/>
      <c r="B408" s="118">
        <v>90095</v>
      </c>
      <c r="C408" s="97"/>
      <c r="D408" s="75" t="s">
        <v>46</v>
      </c>
      <c r="E408" s="119">
        <f>E409</f>
        <v>0</v>
      </c>
      <c r="F408" s="119">
        <f>F409</f>
        <v>0</v>
      </c>
    </row>
    <row r="409" spans="1:6" s="22" customFormat="1" ht="18" customHeight="1" hidden="1" thickBot="1">
      <c r="A409" s="17"/>
      <c r="B409" s="68"/>
      <c r="C409" s="68">
        <v>4300</v>
      </c>
      <c r="D409" s="39" t="s">
        <v>24</v>
      </c>
      <c r="E409" s="21"/>
      <c r="F409" s="21"/>
    </row>
    <row r="410" spans="1:6" s="115" customFormat="1" ht="21.75" customHeight="1" hidden="1" thickBot="1">
      <c r="A410" s="191">
        <v>921</v>
      </c>
      <c r="B410" s="283" t="s">
        <v>212</v>
      </c>
      <c r="C410" s="284"/>
      <c r="D410" s="285"/>
      <c r="E410" s="114">
        <f>E411+E421</f>
        <v>0</v>
      </c>
      <c r="F410" s="158">
        <f>F411+F421+F427</f>
        <v>0</v>
      </c>
    </row>
    <row r="411" spans="1:6" s="22" customFormat="1" ht="19.5" customHeight="1" hidden="1">
      <c r="A411" s="139"/>
      <c r="B411" s="83">
        <v>92109</v>
      </c>
      <c r="C411" s="259" t="s">
        <v>213</v>
      </c>
      <c r="D411" s="260"/>
      <c r="E411" s="44">
        <f>E412</f>
        <v>0</v>
      </c>
      <c r="F411" s="44">
        <f>F414</f>
        <v>0</v>
      </c>
    </row>
    <row r="412" spans="1:6" s="22" customFormat="1" ht="38.25" hidden="1">
      <c r="A412" s="139"/>
      <c r="B412" s="146"/>
      <c r="C412" s="156" t="s">
        <v>257</v>
      </c>
      <c r="D412" s="154" t="s">
        <v>258</v>
      </c>
      <c r="E412" s="44">
        <f>E413+E416</f>
        <v>0</v>
      </c>
      <c r="F412" s="44"/>
    </row>
    <row r="413" spans="1:6" s="16" customFormat="1" ht="38.25" hidden="1">
      <c r="A413" s="135"/>
      <c r="B413" s="132"/>
      <c r="C413" s="133"/>
      <c r="D413" s="181" t="s">
        <v>274</v>
      </c>
      <c r="E413" s="222"/>
      <c r="F413" s="220"/>
    </row>
    <row r="414" spans="1:6" s="22" customFormat="1" ht="39.75" customHeight="1" hidden="1">
      <c r="A414" s="139"/>
      <c r="B414" s="149"/>
      <c r="C414" s="160">
        <v>6300</v>
      </c>
      <c r="D414" s="228" t="s">
        <v>255</v>
      </c>
      <c r="E414" s="44"/>
      <c r="F414" s="44"/>
    </row>
    <row r="415" spans="1:6" s="16" customFormat="1" ht="25.5" hidden="1">
      <c r="A415" s="135"/>
      <c r="B415" s="132"/>
      <c r="C415" s="133"/>
      <c r="D415" s="181" t="s">
        <v>229</v>
      </c>
      <c r="E415" s="239"/>
      <c r="F415" s="220"/>
    </row>
    <row r="416" spans="1:6" s="16" customFormat="1" ht="39" hidden="1" thickBot="1">
      <c r="A416" s="135"/>
      <c r="B416" s="132"/>
      <c r="C416" s="133"/>
      <c r="D416" s="134" t="s">
        <v>275</v>
      </c>
      <c r="E416" s="240"/>
      <c r="F416" s="221"/>
    </row>
    <row r="417" spans="1:6" s="22" customFormat="1" ht="12" customHeight="1" hidden="1">
      <c r="A417" s="139"/>
      <c r="B417" s="46"/>
      <c r="C417" s="47"/>
      <c r="D417" s="48"/>
      <c r="E417" s="49"/>
      <c r="F417" s="49"/>
    </row>
    <row r="418" spans="1:6" s="6" customFormat="1" ht="7.5" customHeight="1" hidden="1">
      <c r="A418" s="50">
        <v>1</v>
      </c>
      <c r="B418" s="50">
        <v>2</v>
      </c>
      <c r="C418" s="138">
        <v>3</v>
      </c>
      <c r="D418" s="50">
        <v>4</v>
      </c>
      <c r="E418" s="50">
        <v>5</v>
      </c>
      <c r="F418" s="50">
        <v>6</v>
      </c>
    </row>
    <row r="419" spans="1:6" s="22" customFormat="1" ht="28.5" customHeight="1" hidden="1">
      <c r="A419" s="139"/>
      <c r="B419" s="149"/>
      <c r="C419" s="144" t="s">
        <v>214</v>
      </c>
      <c r="D419" s="33" t="s">
        <v>215</v>
      </c>
      <c r="E419" s="34"/>
      <c r="F419" s="34"/>
    </row>
    <row r="420" spans="1:6" s="22" customFormat="1" ht="16.5" customHeight="1" hidden="1">
      <c r="A420" s="139"/>
      <c r="B420" s="149"/>
      <c r="C420" s="145" t="s">
        <v>33</v>
      </c>
      <c r="D420" s="33" t="s">
        <v>34</v>
      </c>
      <c r="E420" s="26"/>
      <c r="F420" s="26"/>
    </row>
    <row r="421" spans="1:6" s="22" customFormat="1" ht="19.5" customHeight="1" hidden="1">
      <c r="A421" s="139"/>
      <c r="B421" s="118">
        <v>92116</v>
      </c>
      <c r="C421" s="265" t="s">
        <v>216</v>
      </c>
      <c r="D421" s="266"/>
      <c r="E421" s="98">
        <f>SUM(E422:E425)</f>
        <v>0</v>
      </c>
      <c r="F421" s="98">
        <f>F423</f>
        <v>0</v>
      </c>
    </row>
    <row r="422" spans="1:6" s="22" customFormat="1" ht="38.25" hidden="1">
      <c r="A422" s="139"/>
      <c r="B422" s="146"/>
      <c r="C422" s="142" t="s">
        <v>64</v>
      </c>
      <c r="D422" s="39" t="s">
        <v>65</v>
      </c>
      <c r="E422" s="21"/>
      <c r="F422" s="21"/>
    </row>
    <row r="423" spans="1:6" s="22" customFormat="1" ht="51" hidden="1">
      <c r="A423" s="139"/>
      <c r="B423" s="149"/>
      <c r="C423" s="160">
        <v>6300</v>
      </c>
      <c r="D423" s="154" t="s">
        <v>255</v>
      </c>
      <c r="E423" s="98"/>
      <c r="F423" s="98"/>
    </row>
    <row r="424" spans="1:6" s="16" customFormat="1" ht="27.75" customHeight="1" hidden="1">
      <c r="A424" s="135"/>
      <c r="B424" s="132"/>
      <c r="C424" s="133"/>
      <c r="D424" s="304" t="s">
        <v>230</v>
      </c>
      <c r="E424" s="304"/>
      <c r="F424" s="305"/>
    </row>
    <row r="425" spans="1:6" s="22" customFormat="1" ht="25.5" hidden="1">
      <c r="A425" s="139"/>
      <c r="B425" s="149"/>
      <c r="C425" s="144" t="s">
        <v>214</v>
      </c>
      <c r="D425" s="33" t="s">
        <v>215</v>
      </c>
      <c r="E425" s="34"/>
      <c r="F425" s="34"/>
    </row>
    <row r="426" spans="1:6" s="22" customFormat="1" ht="16.5" customHeight="1" hidden="1">
      <c r="A426" s="139"/>
      <c r="B426" s="149"/>
      <c r="C426" s="145" t="s">
        <v>33</v>
      </c>
      <c r="D426" s="33" t="s">
        <v>34</v>
      </c>
      <c r="E426" s="26"/>
      <c r="F426" s="26"/>
    </row>
    <row r="427" spans="1:6" s="22" customFormat="1" ht="19.5" customHeight="1" hidden="1">
      <c r="A427" s="139"/>
      <c r="B427" s="118">
        <v>92120</v>
      </c>
      <c r="C427" s="185"/>
      <c r="D427" s="75" t="s">
        <v>217</v>
      </c>
      <c r="E427" s="119">
        <f>E428</f>
        <v>0</v>
      </c>
      <c r="F427" s="119">
        <f>F428</f>
        <v>0</v>
      </c>
    </row>
    <row r="428" spans="1:6" s="22" customFormat="1" ht="21.75" customHeight="1" hidden="1" thickBot="1">
      <c r="A428" s="139"/>
      <c r="B428" s="149"/>
      <c r="C428" s="177">
        <v>4300</v>
      </c>
      <c r="D428" s="39" t="s">
        <v>24</v>
      </c>
      <c r="E428" s="21"/>
      <c r="F428" s="21"/>
    </row>
    <row r="429" spans="1:6" s="115" customFormat="1" ht="24" customHeight="1" hidden="1" thickBot="1">
      <c r="A429" s="51">
        <v>926</v>
      </c>
      <c r="B429" s="204"/>
      <c r="C429" s="113"/>
      <c r="D429" s="74" t="s">
        <v>218</v>
      </c>
      <c r="E429" s="114">
        <f>E430+E435</f>
        <v>0</v>
      </c>
      <c r="F429" s="114">
        <f>F430+F435+F439</f>
        <v>0</v>
      </c>
    </row>
    <row r="430" spans="1:6" s="22" customFormat="1" ht="19.5" customHeight="1" hidden="1">
      <c r="A430" s="60"/>
      <c r="B430" s="120">
        <v>92605</v>
      </c>
      <c r="C430" s="19"/>
      <c r="D430" s="121" t="s">
        <v>219</v>
      </c>
      <c r="E430" s="37">
        <f>E432</f>
        <v>0</v>
      </c>
      <c r="F430" s="37">
        <f>SUM(F431:F433)</f>
        <v>0</v>
      </c>
    </row>
    <row r="431" spans="1:6" s="22" customFormat="1" ht="25.5" hidden="1">
      <c r="A431" s="73"/>
      <c r="B431" s="84"/>
      <c r="C431" s="19" t="s">
        <v>214</v>
      </c>
      <c r="D431" s="33" t="s">
        <v>215</v>
      </c>
      <c r="E431" s="21"/>
      <c r="F431" s="21"/>
    </row>
    <row r="432" spans="1:6" s="22" customFormat="1" ht="38.25" hidden="1">
      <c r="A432" s="27"/>
      <c r="B432" s="35"/>
      <c r="C432" s="35">
        <v>2820</v>
      </c>
      <c r="D432" s="36" t="s">
        <v>220</v>
      </c>
      <c r="E432" s="34"/>
      <c r="F432" s="34"/>
    </row>
    <row r="433" spans="1:6" s="22" customFormat="1" ht="28.5" customHeight="1" hidden="1" thickBot="1">
      <c r="A433" s="27"/>
      <c r="B433" s="35"/>
      <c r="C433" s="24" t="s">
        <v>57</v>
      </c>
      <c r="D433" s="33" t="s">
        <v>215</v>
      </c>
      <c r="E433" s="34"/>
      <c r="F433" s="34"/>
    </row>
    <row r="434" spans="1:9" s="122" customFormat="1" ht="27" customHeight="1" thickBot="1">
      <c r="A434" s="299" t="s">
        <v>221</v>
      </c>
      <c r="B434" s="300"/>
      <c r="C434" s="300"/>
      <c r="D434" s="301"/>
      <c r="E434" s="238">
        <f>E139</f>
        <v>13101</v>
      </c>
      <c r="F434" s="238">
        <f>F410+F358</f>
        <v>0</v>
      </c>
      <c r="G434" s="172">
        <f>E434-F434</f>
        <v>13101</v>
      </c>
      <c r="I434" s="172"/>
    </row>
    <row r="435" spans="5:7" ht="17.25" customHeight="1">
      <c r="E435" s="123"/>
      <c r="F435" s="197"/>
      <c r="G435" s="197"/>
    </row>
    <row r="436" spans="1:7" ht="12.75">
      <c r="A436" s="124" t="s">
        <v>222</v>
      </c>
      <c r="B436" s="125"/>
      <c r="C436" s="125"/>
      <c r="E436" s="126"/>
      <c r="F436" s="127"/>
      <c r="G436" s="197"/>
    </row>
    <row r="437" spans="2:6" ht="12.75">
      <c r="B437" s="128"/>
      <c r="C437" s="125"/>
      <c r="D437" s="127"/>
      <c r="E437" s="127"/>
      <c r="F437" s="127"/>
    </row>
    <row r="438" spans="2:6" ht="12.75">
      <c r="B438" s="125"/>
      <c r="C438" s="125"/>
      <c r="D438" s="127"/>
      <c r="E438" s="127"/>
      <c r="F438" s="127"/>
    </row>
    <row r="439" spans="2:6" ht="12.75">
      <c r="B439" s="125"/>
      <c r="C439" s="125"/>
      <c r="D439" s="127"/>
      <c r="E439" s="127"/>
      <c r="F439" s="127"/>
    </row>
    <row r="440" spans="2:6" ht="12.75">
      <c r="B440" s="125"/>
      <c r="C440" s="125"/>
      <c r="D440" s="127"/>
      <c r="E440" s="127"/>
      <c r="F440" s="127"/>
    </row>
    <row r="441" spans="2:6" ht="12.75">
      <c r="B441" s="125"/>
      <c r="C441" s="125"/>
      <c r="D441" s="127"/>
      <c r="E441" s="127"/>
      <c r="F441" s="127"/>
    </row>
    <row r="442" spans="2:6" ht="12.75">
      <c r="B442" s="125"/>
      <c r="C442" s="125"/>
      <c r="D442" s="127"/>
      <c r="E442" s="127"/>
      <c r="F442" s="127"/>
    </row>
    <row r="443" spans="2:6" ht="12.75">
      <c r="B443" s="125"/>
      <c r="C443" s="125"/>
      <c r="D443" s="127"/>
      <c r="E443" s="127"/>
      <c r="F443" s="127"/>
    </row>
    <row r="444" spans="2:6" ht="12.75">
      <c r="B444" s="125"/>
      <c r="C444" s="125"/>
      <c r="D444" s="127"/>
      <c r="E444" s="127"/>
      <c r="F444" s="127"/>
    </row>
    <row r="445" spans="2:6" ht="12.75">
      <c r="B445" s="125"/>
      <c r="C445" s="125"/>
      <c r="D445" s="127"/>
      <c r="E445" s="127"/>
      <c r="F445" s="127"/>
    </row>
    <row r="446" spans="2:6" ht="12.75">
      <c r="B446" s="125"/>
      <c r="C446" s="125"/>
      <c r="D446" s="127"/>
      <c r="E446" s="127"/>
      <c r="F446" s="127"/>
    </row>
    <row r="447" spans="2:6" ht="12.75">
      <c r="B447" s="125"/>
      <c r="C447" s="125"/>
      <c r="D447" s="127"/>
      <c r="E447" s="127"/>
      <c r="F447" s="127"/>
    </row>
    <row r="448" spans="2:6" ht="12.75">
      <c r="B448" s="125"/>
      <c r="C448" s="125"/>
      <c r="D448" s="127"/>
      <c r="E448" s="127"/>
      <c r="F448" s="127"/>
    </row>
    <row r="449" spans="2:6" ht="12.75">
      <c r="B449" s="125"/>
      <c r="C449" s="125"/>
      <c r="D449" s="127"/>
      <c r="E449" s="127"/>
      <c r="F449" s="127"/>
    </row>
    <row r="450" spans="2:6" ht="12.75">
      <c r="B450" s="125"/>
      <c r="C450" s="125"/>
      <c r="D450" s="127"/>
      <c r="E450" s="127"/>
      <c r="F450" s="127"/>
    </row>
    <row r="451" spans="2:6" ht="12.75">
      <c r="B451" s="125"/>
      <c r="C451" s="125"/>
      <c r="D451" s="127"/>
      <c r="E451" s="127"/>
      <c r="F451" s="127"/>
    </row>
    <row r="452" spans="2:6" ht="12.75">
      <c r="B452" s="125"/>
      <c r="C452" s="125"/>
      <c r="D452" s="127"/>
      <c r="E452" s="127"/>
      <c r="F452" s="127"/>
    </row>
    <row r="453" spans="2:6" ht="12.75">
      <c r="B453" s="125"/>
      <c r="C453" s="125"/>
      <c r="D453" s="127"/>
      <c r="E453" s="127"/>
      <c r="F453" s="127"/>
    </row>
    <row r="454" spans="2:6" ht="12.75">
      <c r="B454" s="125"/>
      <c r="C454" s="125"/>
      <c r="D454" s="127"/>
      <c r="E454" s="127"/>
      <c r="F454" s="127"/>
    </row>
    <row r="455" spans="2:6" ht="12.75">
      <c r="B455" s="125"/>
      <c r="C455" s="125"/>
      <c r="D455" s="127"/>
      <c r="E455" s="127"/>
      <c r="F455" s="127"/>
    </row>
    <row r="456" spans="2:6" ht="12.75">
      <c r="B456" s="125"/>
      <c r="C456" s="125"/>
      <c r="D456" s="127"/>
      <c r="E456" s="127"/>
      <c r="F456" s="127"/>
    </row>
    <row r="457" spans="2:6" ht="12.75">
      <c r="B457" s="125"/>
      <c r="C457" s="125"/>
      <c r="D457" s="127"/>
      <c r="E457" s="127"/>
      <c r="F457" s="127"/>
    </row>
    <row r="458" spans="2:6" ht="12.75">
      <c r="B458" s="125"/>
      <c r="C458" s="125"/>
      <c r="D458" s="127"/>
      <c r="E458" s="127"/>
      <c r="F458" s="127"/>
    </row>
    <row r="459" spans="2:6" ht="12.75">
      <c r="B459" s="125"/>
      <c r="C459" s="125"/>
      <c r="D459" s="127"/>
      <c r="E459" s="127"/>
      <c r="F459" s="127"/>
    </row>
    <row r="460" spans="2:6" ht="12.75">
      <c r="B460" s="125"/>
      <c r="C460" s="125"/>
      <c r="D460" s="127"/>
      <c r="E460" s="127"/>
      <c r="F460" s="127"/>
    </row>
    <row r="461" spans="2:6" ht="12.75">
      <c r="B461" s="125"/>
      <c r="C461" s="125"/>
      <c r="D461" s="127"/>
      <c r="E461" s="127"/>
      <c r="F461" s="127"/>
    </row>
    <row r="462" spans="2:6" ht="12.75">
      <c r="B462" s="125"/>
      <c r="C462" s="125"/>
      <c r="D462" s="127"/>
      <c r="E462" s="127"/>
      <c r="F462" s="127"/>
    </row>
    <row r="463" spans="2:6" ht="12.75">
      <c r="B463" s="125"/>
      <c r="C463" s="125"/>
      <c r="D463" s="127"/>
      <c r="E463" s="127"/>
      <c r="F463" s="127"/>
    </row>
    <row r="464" spans="2:6" ht="12.75">
      <c r="B464" s="125"/>
      <c r="C464" s="125"/>
      <c r="D464" s="127"/>
      <c r="E464" s="127"/>
      <c r="F464" s="127"/>
    </row>
    <row r="465" spans="2:6" ht="12.75">
      <c r="B465" s="125"/>
      <c r="C465" s="125"/>
      <c r="D465" s="127"/>
      <c r="E465" s="127"/>
      <c r="F465" s="127"/>
    </row>
    <row r="466" spans="2:6" ht="12.75">
      <c r="B466" s="125"/>
      <c r="C466" s="125"/>
      <c r="D466" s="127"/>
      <c r="E466" s="127"/>
      <c r="F466" s="127"/>
    </row>
    <row r="467" spans="2:6" ht="12.75">
      <c r="B467" s="125"/>
      <c r="C467" s="125"/>
      <c r="D467" s="127"/>
      <c r="E467" s="127"/>
      <c r="F467" s="127"/>
    </row>
    <row r="468" spans="2:6" ht="12.75">
      <c r="B468" s="125"/>
      <c r="C468" s="125"/>
      <c r="D468" s="127"/>
      <c r="E468" s="127"/>
      <c r="F468" s="127"/>
    </row>
  </sheetData>
  <mergeCells count="79">
    <mergeCell ref="D36:F36"/>
    <mergeCell ref="C43:D43"/>
    <mergeCell ref="C197:D197"/>
    <mergeCell ref="C199:D199"/>
    <mergeCell ref="B172:D172"/>
    <mergeCell ref="B196:D196"/>
    <mergeCell ref="B66:D66"/>
    <mergeCell ref="C67:D67"/>
    <mergeCell ref="B390:D390"/>
    <mergeCell ref="C218:D218"/>
    <mergeCell ref="C229:D229"/>
    <mergeCell ref="C387:D387"/>
    <mergeCell ref="D389:F389"/>
    <mergeCell ref="D374:F374"/>
    <mergeCell ref="D386:F386"/>
    <mergeCell ref="D376:F376"/>
    <mergeCell ref="C257:D257"/>
    <mergeCell ref="D259:F259"/>
    <mergeCell ref="D255:F255"/>
    <mergeCell ref="B256:D256"/>
    <mergeCell ref="C371:D371"/>
    <mergeCell ref="D370:F370"/>
    <mergeCell ref="C375:D375"/>
    <mergeCell ref="C384:D384"/>
    <mergeCell ref="D381:F381"/>
    <mergeCell ref="C336:D336"/>
    <mergeCell ref="C377:F377"/>
    <mergeCell ref="B393:D393"/>
    <mergeCell ref="C391:D391"/>
    <mergeCell ref="A434:D434"/>
    <mergeCell ref="C397:D397"/>
    <mergeCell ref="D424:F424"/>
    <mergeCell ref="C411:D411"/>
    <mergeCell ref="B410:D410"/>
    <mergeCell ref="C394:D394"/>
    <mergeCell ref="D396:F396"/>
    <mergeCell ref="C421:D421"/>
    <mergeCell ref="A4:A5"/>
    <mergeCell ref="B4:B5"/>
    <mergeCell ref="C4:C5"/>
    <mergeCell ref="D4:D5"/>
    <mergeCell ref="A2:F2"/>
    <mergeCell ref="B7:D7"/>
    <mergeCell ref="D357:F357"/>
    <mergeCell ref="C17:D17"/>
    <mergeCell ref="C155:D155"/>
    <mergeCell ref="B139:D139"/>
    <mergeCell ref="D157:F157"/>
    <mergeCell ref="E4:E5"/>
    <mergeCell ref="F4:F5"/>
    <mergeCell ref="C18:F18"/>
    <mergeCell ref="A220:A221"/>
    <mergeCell ref="B220:B221"/>
    <mergeCell ref="C220:C221"/>
    <mergeCell ref="D220:D221"/>
    <mergeCell ref="E220:E221"/>
    <mergeCell ref="F220:F221"/>
    <mergeCell ref="B42:D42"/>
    <mergeCell ref="C207:D207"/>
    <mergeCell ref="D53:F53"/>
    <mergeCell ref="C145:D145"/>
    <mergeCell ref="C175:D175"/>
    <mergeCell ref="C194:D194"/>
    <mergeCell ref="D147:F147"/>
    <mergeCell ref="C33:D33"/>
    <mergeCell ref="C367:D367"/>
    <mergeCell ref="B358:D358"/>
    <mergeCell ref="D338:F338"/>
    <mergeCell ref="C361:D361"/>
    <mergeCell ref="D363:F363"/>
    <mergeCell ref="C359:D359"/>
    <mergeCell ref="D249:F249"/>
    <mergeCell ref="D54:F54"/>
    <mergeCell ref="D51:F51"/>
    <mergeCell ref="C248:D248"/>
    <mergeCell ref="D244:F244"/>
    <mergeCell ref="B242:D242"/>
    <mergeCell ref="C226:D226"/>
    <mergeCell ref="C243:D243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37/2010 
z dnia  25 maja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78"/>
  <sheetViews>
    <sheetView showGridLines="0" tabSelected="1" zoomScale="75" zoomScaleNormal="75" workbookViewId="0" topLeftCell="A1">
      <selection activeCell="E21" sqref="E21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295" t="s">
        <v>273</v>
      </c>
      <c r="B2" s="295"/>
      <c r="C2" s="295"/>
      <c r="D2" s="295"/>
      <c r="E2" s="295"/>
      <c r="F2" s="295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294" t="s">
        <v>3</v>
      </c>
      <c r="B4" s="294" t="s">
        <v>4</v>
      </c>
      <c r="C4" s="294" t="s">
        <v>5</v>
      </c>
      <c r="D4" s="294" t="s">
        <v>6</v>
      </c>
      <c r="E4" s="281" t="s">
        <v>231</v>
      </c>
      <c r="F4" s="281" t="s">
        <v>232</v>
      </c>
    </row>
    <row r="5" spans="1:6" s="4" customFormat="1" ht="15" customHeight="1" thickBot="1">
      <c r="A5" s="282"/>
      <c r="B5" s="282"/>
      <c r="C5" s="282"/>
      <c r="D5" s="282"/>
      <c r="E5" s="282"/>
      <c r="F5" s="282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7" s="11" customFormat="1" ht="23.25" customHeight="1" thickBot="1">
      <c r="A7" s="7" t="s">
        <v>7</v>
      </c>
      <c r="B7" s="269" t="s">
        <v>8</v>
      </c>
      <c r="C7" s="270"/>
      <c r="D7" s="271"/>
      <c r="E7" s="254">
        <f>E8+E11</f>
        <v>1.25</v>
      </c>
      <c r="F7" s="10">
        <f>F8+F11</f>
        <v>200000</v>
      </c>
      <c r="G7" s="57"/>
    </row>
    <row r="8" spans="1:6" s="16" customFormat="1" ht="20.25" customHeight="1">
      <c r="A8" s="150"/>
      <c r="B8" s="29" t="s">
        <v>27</v>
      </c>
      <c r="C8" s="306" t="s">
        <v>28</v>
      </c>
      <c r="D8" s="276"/>
      <c r="E8" s="31">
        <f>E9</f>
        <v>0</v>
      </c>
      <c r="F8" s="31">
        <f>F9</f>
        <v>200000</v>
      </c>
    </row>
    <row r="9" spans="1:6" s="22" customFormat="1" ht="22.5" customHeight="1">
      <c r="A9" s="139"/>
      <c r="B9" s="149"/>
      <c r="C9" s="156" t="s">
        <v>116</v>
      </c>
      <c r="D9" s="174" t="s">
        <v>34</v>
      </c>
      <c r="E9" s="256"/>
      <c r="F9" s="98">
        <v>200000</v>
      </c>
    </row>
    <row r="10" spans="1:6" s="22" customFormat="1" ht="27" customHeight="1">
      <c r="A10" s="139"/>
      <c r="B10" s="46"/>
      <c r="C10" s="153"/>
      <c r="D10" s="304" t="s">
        <v>277</v>
      </c>
      <c r="E10" s="304"/>
      <c r="F10" s="305"/>
    </row>
    <row r="11" spans="1:6" s="16" customFormat="1" ht="18.75" customHeight="1">
      <c r="A11" s="150"/>
      <c r="B11" s="29" t="s">
        <v>45</v>
      </c>
      <c r="C11" s="306" t="s">
        <v>46</v>
      </c>
      <c r="D11" s="276"/>
      <c r="E11" s="255">
        <f>E12</f>
        <v>1.25</v>
      </c>
      <c r="F11" s="31"/>
    </row>
    <row r="12" spans="1:6" s="22" customFormat="1" ht="19.5" customHeight="1" thickBot="1">
      <c r="A12" s="139"/>
      <c r="B12" s="46"/>
      <c r="C12" s="97" t="s">
        <v>17</v>
      </c>
      <c r="D12" s="157" t="s">
        <v>18</v>
      </c>
      <c r="E12" s="171">
        <v>1.25</v>
      </c>
      <c r="F12" s="98"/>
    </row>
    <row r="13" spans="1:7" s="11" customFormat="1" ht="22.5" customHeight="1" thickBot="1">
      <c r="A13" s="9">
        <v>700</v>
      </c>
      <c r="B13" s="269" t="s">
        <v>68</v>
      </c>
      <c r="C13" s="270"/>
      <c r="D13" s="271"/>
      <c r="E13" s="10">
        <f>E14</f>
        <v>11920</v>
      </c>
      <c r="F13" s="10">
        <f>F14</f>
        <v>0</v>
      </c>
      <c r="G13" s="57"/>
    </row>
    <row r="14" spans="1:6" s="16" customFormat="1" ht="19.5" customHeight="1">
      <c r="A14" s="135"/>
      <c r="B14" s="30">
        <v>70095</v>
      </c>
      <c r="C14" s="306" t="s">
        <v>46</v>
      </c>
      <c r="D14" s="276"/>
      <c r="E14" s="31">
        <f>E15+E16</f>
        <v>11920</v>
      </c>
      <c r="F14" s="31">
        <f>F15</f>
        <v>0</v>
      </c>
    </row>
    <row r="15" spans="1:6" s="22" customFormat="1" ht="20.25" customHeight="1">
      <c r="A15" s="139"/>
      <c r="B15" s="136"/>
      <c r="C15" s="38" t="s">
        <v>19</v>
      </c>
      <c r="D15" s="130" t="s">
        <v>20</v>
      </c>
      <c r="E15" s="21">
        <v>2970</v>
      </c>
      <c r="F15" s="21"/>
    </row>
    <row r="16" spans="1:6" s="22" customFormat="1" ht="19.5" customHeight="1" thickBot="1">
      <c r="A16" s="139"/>
      <c r="B16" s="46"/>
      <c r="C16" s="156" t="s">
        <v>23</v>
      </c>
      <c r="D16" s="162" t="s">
        <v>24</v>
      </c>
      <c r="E16" s="179">
        <v>8950</v>
      </c>
      <c r="F16" s="98"/>
    </row>
    <row r="17" spans="1:6" s="11" customFormat="1" ht="52.5" customHeight="1" thickBot="1">
      <c r="A17" s="188">
        <v>751</v>
      </c>
      <c r="B17" s="283" t="s">
        <v>118</v>
      </c>
      <c r="C17" s="284"/>
      <c r="D17" s="285"/>
      <c r="E17" s="10">
        <f>E18</f>
        <v>13101</v>
      </c>
      <c r="F17" s="10">
        <f>F18</f>
        <v>0</v>
      </c>
    </row>
    <row r="18" spans="1:6" s="16" customFormat="1" ht="21.75" customHeight="1">
      <c r="A18" s="230"/>
      <c r="B18" s="30">
        <v>75107</v>
      </c>
      <c r="C18" s="259" t="s">
        <v>280</v>
      </c>
      <c r="D18" s="260"/>
      <c r="E18" s="31">
        <f>SUM(E19:E24)</f>
        <v>13101</v>
      </c>
      <c r="F18" s="31">
        <f>SUM(F19:F23)</f>
        <v>0</v>
      </c>
    </row>
    <row r="19" spans="1:6" s="22" customFormat="1" ht="17.25" customHeight="1">
      <c r="A19" s="139"/>
      <c r="B19" s="46"/>
      <c r="C19" s="97" t="s">
        <v>15</v>
      </c>
      <c r="D19" s="157" t="s">
        <v>16</v>
      </c>
      <c r="E19" s="98">
        <v>350</v>
      </c>
      <c r="F19" s="98"/>
    </row>
    <row r="20" spans="1:6" s="22" customFormat="1" ht="17.25" customHeight="1">
      <c r="A20" s="139"/>
      <c r="B20" s="46"/>
      <c r="C20" s="97" t="s">
        <v>17</v>
      </c>
      <c r="D20" s="162" t="s">
        <v>18</v>
      </c>
      <c r="E20" s="98">
        <v>60</v>
      </c>
      <c r="F20" s="98"/>
    </row>
    <row r="21" spans="1:6" s="22" customFormat="1" ht="17.25" customHeight="1">
      <c r="A21" s="139"/>
      <c r="B21" s="46"/>
      <c r="C21" s="97" t="s">
        <v>19</v>
      </c>
      <c r="D21" s="157" t="s">
        <v>20</v>
      </c>
      <c r="E21" s="98">
        <v>2000</v>
      </c>
      <c r="F21" s="98"/>
    </row>
    <row r="22" spans="1:6" s="22" customFormat="1" ht="17.25" customHeight="1">
      <c r="A22" s="139"/>
      <c r="B22" s="46"/>
      <c r="C22" s="97" t="s">
        <v>21</v>
      </c>
      <c r="D22" s="157" t="s">
        <v>22</v>
      </c>
      <c r="E22" s="98">
        <v>600</v>
      </c>
      <c r="F22" s="98"/>
    </row>
    <row r="23" spans="1:6" s="22" customFormat="1" ht="17.25" customHeight="1">
      <c r="A23" s="139"/>
      <c r="B23" s="46"/>
      <c r="C23" s="97" t="s">
        <v>23</v>
      </c>
      <c r="D23" s="157" t="s">
        <v>24</v>
      </c>
      <c r="E23" s="98">
        <v>10000</v>
      </c>
      <c r="F23" s="98"/>
    </row>
    <row r="24" spans="1:6" s="22" customFormat="1" ht="17.25" customHeight="1" thickBot="1">
      <c r="A24" s="258"/>
      <c r="B24" s="46"/>
      <c r="C24" s="156" t="s">
        <v>93</v>
      </c>
      <c r="D24" s="162" t="s">
        <v>94</v>
      </c>
      <c r="E24" s="98">
        <v>91</v>
      </c>
      <c r="F24" s="98"/>
    </row>
    <row r="25" spans="1:6" s="11" customFormat="1" ht="66.75" customHeight="1" thickBot="1">
      <c r="A25" s="188">
        <v>756</v>
      </c>
      <c r="B25" s="283" t="s">
        <v>126</v>
      </c>
      <c r="C25" s="284"/>
      <c r="D25" s="285"/>
      <c r="E25" s="10">
        <f>E26</f>
        <v>1948</v>
      </c>
      <c r="F25" s="141">
        <f>F26</f>
        <v>0</v>
      </c>
    </row>
    <row r="26" spans="1:6" s="16" customFormat="1" ht="28.5" customHeight="1">
      <c r="A26" s="230"/>
      <c r="B26" s="14">
        <v>75647</v>
      </c>
      <c r="C26" s="259" t="s">
        <v>156</v>
      </c>
      <c r="D26" s="260"/>
      <c r="E26" s="31">
        <f>E27</f>
        <v>1948</v>
      </c>
      <c r="F26" s="31">
        <f>F27</f>
        <v>0</v>
      </c>
    </row>
    <row r="27" spans="1:6" s="22" customFormat="1" ht="19.5" customHeight="1" thickBot="1">
      <c r="A27" s="139"/>
      <c r="B27" s="46"/>
      <c r="C27" s="97" t="s">
        <v>23</v>
      </c>
      <c r="D27" s="157" t="s">
        <v>24</v>
      </c>
      <c r="E27" s="98">
        <v>1948</v>
      </c>
      <c r="F27" s="98"/>
    </row>
    <row r="28" spans="1:6" s="11" customFormat="1" ht="25.5" customHeight="1" thickBot="1">
      <c r="A28" s="187">
        <v>851</v>
      </c>
      <c r="B28" s="311" t="s">
        <v>184</v>
      </c>
      <c r="C28" s="312"/>
      <c r="D28" s="313"/>
      <c r="E28" s="10">
        <f>E29</f>
        <v>3000</v>
      </c>
      <c r="F28" s="10">
        <f>F29</f>
        <v>3000</v>
      </c>
    </row>
    <row r="29" spans="1:7" s="16" customFormat="1" ht="18.75" customHeight="1">
      <c r="A29" s="135"/>
      <c r="B29" s="253">
        <v>85154</v>
      </c>
      <c r="C29" s="251"/>
      <c r="D29" s="252" t="s">
        <v>190</v>
      </c>
      <c r="E29" s="31">
        <f>E30+E31</f>
        <v>3000</v>
      </c>
      <c r="F29" s="31">
        <f>F30+F31</f>
        <v>3000</v>
      </c>
      <c r="G29" s="250"/>
    </row>
    <row r="30" spans="1:6" s="16" customFormat="1" ht="51">
      <c r="A30" s="135"/>
      <c r="B30" s="132"/>
      <c r="C30" s="232" t="s">
        <v>0</v>
      </c>
      <c r="D30" s="233" t="s">
        <v>1</v>
      </c>
      <c r="E30" s="257">
        <v>3000</v>
      </c>
      <c r="F30" s="257"/>
    </row>
    <row r="31" spans="1:6" s="16" customFormat="1" ht="17.25" customHeight="1" thickBot="1">
      <c r="A31" s="135"/>
      <c r="B31" s="132"/>
      <c r="C31" s="232" t="s">
        <v>19</v>
      </c>
      <c r="D31" s="233" t="s">
        <v>20</v>
      </c>
      <c r="E31" s="257"/>
      <c r="F31" s="257">
        <v>3000</v>
      </c>
    </row>
    <row r="32" spans="1:7" s="115" customFormat="1" ht="31.5" customHeight="1" thickBot="1">
      <c r="A32" s="191">
        <v>921</v>
      </c>
      <c r="B32" s="283" t="s">
        <v>212</v>
      </c>
      <c r="C32" s="284"/>
      <c r="D32" s="285"/>
      <c r="E32" s="114">
        <f>E33</f>
        <v>17900</v>
      </c>
      <c r="F32" s="114">
        <f>F33</f>
        <v>0</v>
      </c>
      <c r="G32" s="180"/>
    </row>
    <row r="33" spans="1:6" s="22" customFormat="1" ht="18" customHeight="1">
      <c r="A33" s="73"/>
      <c r="B33" s="83">
        <v>92109</v>
      </c>
      <c r="C33" s="259" t="s">
        <v>213</v>
      </c>
      <c r="D33" s="260"/>
      <c r="E33" s="44">
        <f>E34+E39</f>
        <v>17900</v>
      </c>
      <c r="F33" s="44">
        <f>F34+F39</f>
        <v>0</v>
      </c>
    </row>
    <row r="34" spans="1:6" s="22" customFormat="1" ht="28.5" customHeight="1">
      <c r="A34" s="183"/>
      <c r="B34" s="203"/>
      <c r="C34" s="97" t="s">
        <v>214</v>
      </c>
      <c r="D34" s="154" t="s">
        <v>215</v>
      </c>
      <c r="E34" s="98">
        <v>15900</v>
      </c>
      <c r="F34" s="98"/>
    </row>
    <row r="35" spans="1:6" ht="21.75" customHeight="1" thickBot="1">
      <c r="A35" s="3"/>
      <c r="B35" s="3"/>
      <c r="C35" s="3"/>
      <c r="D35" s="3"/>
      <c r="E35" s="3"/>
      <c r="F35" s="3"/>
    </row>
    <row r="36" spans="1:6" s="4" customFormat="1" ht="14.25" customHeight="1">
      <c r="A36" s="294" t="s">
        <v>3</v>
      </c>
      <c r="B36" s="294" t="s">
        <v>4</v>
      </c>
      <c r="C36" s="294" t="s">
        <v>5</v>
      </c>
      <c r="D36" s="294" t="s">
        <v>6</v>
      </c>
      <c r="E36" s="281" t="s">
        <v>231</v>
      </c>
      <c r="F36" s="281" t="s">
        <v>232</v>
      </c>
    </row>
    <row r="37" spans="1:6" s="4" customFormat="1" ht="15" customHeight="1" thickBot="1">
      <c r="A37" s="282"/>
      <c r="B37" s="282"/>
      <c r="C37" s="282"/>
      <c r="D37" s="282"/>
      <c r="E37" s="282"/>
      <c r="F37" s="282"/>
    </row>
    <row r="38" spans="1:6" s="6" customFormat="1" ht="7.5" customHeight="1">
      <c r="A38" s="223">
        <v>1</v>
      </c>
      <c r="B38" s="223">
        <v>2</v>
      </c>
      <c r="C38" s="223">
        <v>3</v>
      </c>
      <c r="D38" s="223">
        <v>4</v>
      </c>
      <c r="E38" s="223">
        <v>5</v>
      </c>
      <c r="F38" s="223">
        <v>6</v>
      </c>
    </row>
    <row r="39" spans="1:6" s="22" customFormat="1" ht="17.25" customHeight="1">
      <c r="A39" s="139"/>
      <c r="B39" s="149"/>
      <c r="C39" s="261" t="s">
        <v>19</v>
      </c>
      <c r="D39" s="262" t="s">
        <v>20</v>
      </c>
      <c r="E39" s="263">
        <v>2000</v>
      </c>
      <c r="F39" s="264"/>
    </row>
    <row r="40" spans="1:6" s="16" customFormat="1" ht="15" customHeight="1" thickBot="1">
      <c r="A40" s="151"/>
      <c r="B40" s="152"/>
      <c r="C40" s="182"/>
      <c r="D40" s="290" t="s">
        <v>2</v>
      </c>
      <c r="E40" s="290"/>
      <c r="F40" s="291"/>
    </row>
    <row r="41" spans="1:7" s="115" customFormat="1" ht="22.5" customHeight="1" thickBot="1">
      <c r="A41" s="191">
        <v>926</v>
      </c>
      <c r="B41" s="283" t="s">
        <v>218</v>
      </c>
      <c r="C41" s="284"/>
      <c r="D41" s="285"/>
      <c r="E41" s="114">
        <f>E42</f>
        <v>300</v>
      </c>
      <c r="F41" s="114">
        <f>F42</f>
        <v>0</v>
      </c>
      <c r="G41" s="180"/>
    </row>
    <row r="42" spans="1:6" s="22" customFormat="1" ht="19.5" customHeight="1">
      <c r="A42" s="139"/>
      <c r="B42" s="118">
        <v>92605</v>
      </c>
      <c r="C42" s="265" t="s">
        <v>219</v>
      </c>
      <c r="D42" s="266"/>
      <c r="E42" s="119">
        <f>E43</f>
        <v>300</v>
      </c>
      <c r="F42" s="119"/>
    </row>
    <row r="43" spans="1:6" s="22" customFormat="1" ht="26.25" thickBot="1">
      <c r="A43" s="139"/>
      <c r="B43" s="46"/>
      <c r="C43" s="97" t="s">
        <v>214</v>
      </c>
      <c r="D43" s="154" t="s">
        <v>215</v>
      </c>
      <c r="E43" s="98">
        <v>300</v>
      </c>
      <c r="F43" s="98"/>
    </row>
    <row r="44" spans="1:8" s="122" customFormat="1" ht="18.75" customHeight="1" thickBot="1">
      <c r="A44" s="314" t="s">
        <v>221</v>
      </c>
      <c r="B44" s="300"/>
      <c r="C44" s="300"/>
      <c r="D44" s="301"/>
      <c r="E44" s="219">
        <f>E41+E32+E28+E25+E17+E13+E7</f>
        <v>48170.25</v>
      </c>
      <c r="F44" s="219">
        <f>F41+F32+F28+F25+F17+F13+F7</f>
        <v>203000</v>
      </c>
      <c r="G44" s="172">
        <f>E44-F44</f>
        <v>-154829.75</v>
      </c>
      <c r="H44" s="172"/>
    </row>
    <row r="45" spans="5:7" ht="11.25" customHeight="1">
      <c r="E45" s="123"/>
      <c r="G45" s="197"/>
    </row>
    <row r="46" spans="1:8" ht="12.75">
      <c r="A46" s="124" t="s">
        <v>222</v>
      </c>
      <c r="B46" s="125"/>
      <c r="C46" s="125"/>
      <c r="E46" s="126"/>
      <c r="G46" s="172">
        <f>1!G434</f>
        <v>13101</v>
      </c>
      <c r="H46" s="197"/>
    </row>
    <row r="47" spans="2:7" ht="12.75">
      <c r="B47" s="128"/>
      <c r="C47" s="125"/>
      <c r="D47" s="127"/>
      <c r="E47" s="127"/>
      <c r="G47" s="172">
        <f>G44-G46</f>
        <v>-167930.75</v>
      </c>
    </row>
    <row r="48" spans="2:6" ht="12.75">
      <c r="B48" s="125"/>
      <c r="C48" s="125"/>
      <c r="D48" s="127"/>
      <c r="E48" s="127"/>
      <c r="F48" s="198"/>
    </row>
    <row r="49" spans="2:7" ht="12.75">
      <c r="B49" s="125"/>
      <c r="C49" s="125"/>
      <c r="D49" s="127"/>
      <c r="E49" s="127"/>
      <c r="F49" s="198"/>
      <c r="G49" s="2">
        <v>167930.75</v>
      </c>
    </row>
    <row r="50" spans="2:7" ht="12.75">
      <c r="B50" s="125"/>
      <c r="C50" s="125"/>
      <c r="D50" s="127"/>
      <c r="E50" s="127"/>
      <c r="F50" s="127"/>
      <c r="G50" s="197">
        <f>G49+G47</f>
        <v>0</v>
      </c>
    </row>
    <row r="51" spans="2:6" ht="12.75">
      <c r="B51" s="125"/>
      <c r="C51" s="125"/>
      <c r="D51" s="127"/>
      <c r="E51" s="127"/>
      <c r="F51" s="127"/>
    </row>
    <row r="52" spans="2:6" ht="12.75">
      <c r="B52" s="125"/>
      <c r="C52" s="125"/>
      <c r="D52" s="127"/>
      <c r="E52" s="127"/>
      <c r="F52" s="127"/>
    </row>
    <row r="53" spans="2:6" ht="12.75">
      <c r="B53" s="125"/>
      <c r="C53" s="125"/>
      <c r="D53" s="127"/>
      <c r="E53" s="127"/>
      <c r="F53" s="127"/>
    </row>
    <row r="54" spans="2:6" ht="12.75">
      <c r="B54" s="125"/>
      <c r="C54" s="125"/>
      <c r="D54" s="127"/>
      <c r="E54" s="127"/>
      <c r="F54" s="127"/>
    </row>
    <row r="55" spans="2:6" ht="12.75">
      <c r="B55" s="125"/>
      <c r="C55" s="125"/>
      <c r="D55" s="127"/>
      <c r="E55" s="127"/>
      <c r="F55" s="127"/>
    </row>
    <row r="56" spans="2:6" ht="12.75">
      <c r="B56" s="125"/>
      <c r="C56" s="125"/>
      <c r="D56" s="127"/>
      <c r="E56" s="127"/>
      <c r="F56" s="127"/>
    </row>
    <row r="57" spans="2:6" ht="12.75">
      <c r="B57" s="125"/>
      <c r="C57" s="125"/>
      <c r="D57" s="127"/>
      <c r="E57" s="127"/>
      <c r="F57" s="127"/>
    </row>
    <row r="58" spans="2:6" ht="12.75">
      <c r="B58" s="125"/>
      <c r="C58" s="125"/>
      <c r="D58" s="127"/>
      <c r="E58" s="127"/>
      <c r="F58" s="127"/>
    </row>
    <row r="59" spans="2:6" ht="12.75">
      <c r="B59" s="125"/>
      <c r="C59" s="125"/>
      <c r="D59" s="127"/>
      <c r="E59" s="127"/>
      <c r="F59" s="127"/>
    </row>
    <row r="60" spans="2:6" ht="12.75">
      <c r="B60" s="125"/>
      <c r="C60" s="125"/>
      <c r="D60" s="127"/>
      <c r="E60" s="127"/>
      <c r="F60" s="127"/>
    </row>
    <row r="61" spans="2:6" ht="12.75">
      <c r="B61" s="125"/>
      <c r="C61" s="125"/>
      <c r="D61" s="127"/>
      <c r="E61" s="127"/>
      <c r="F61" s="127"/>
    </row>
    <row r="62" spans="2:6" ht="12.75">
      <c r="B62" s="125"/>
      <c r="C62" s="125"/>
      <c r="D62" s="127"/>
      <c r="E62" s="127"/>
      <c r="F62" s="127"/>
    </row>
    <row r="63" spans="2:6" ht="12.75">
      <c r="B63" s="125"/>
      <c r="C63" s="125"/>
      <c r="D63" s="127"/>
      <c r="E63" s="127"/>
      <c r="F63" s="127"/>
    </row>
    <row r="64" spans="2:6" ht="12.75">
      <c r="B64" s="125"/>
      <c r="C64" s="125"/>
      <c r="D64" s="127"/>
      <c r="E64" s="127"/>
      <c r="F64" s="127"/>
    </row>
    <row r="65" spans="2:6" ht="12.75">
      <c r="B65" s="125"/>
      <c r="C65" s="125"/>
      <c r="D65" s="127"/>
      <c r="E65" s="127"/>
      <c r="F65" s="127"/>
    </row>
    <row r="66" spans="2:6" ht="12.75">
      <c r="B66" s="125"/>
      <c r="C66" s="125"/>
      <c r="D66" s="127"/>
      <c r="E66" s="127"/>
      <c r="F66" s="127"/>
    </row>
    <row r="67" spans="2:6" ht="12.75">
      <c r="B67" s="125"/>
      <c r="C67" s="125"/>
      <c r="D67" s="127"/>
      <c r="E67" s="127"/>
      <c r="F67" s="127"/>
    </row>
    <row r="68" spans="2:6" ht="12.75">
      <c r="B68" s="125"/>
      <c r="C68" s="125"/>
      <c r="D68" s="127"/>
      <c r="E68" s="127"/>
      <c r="F68" s="127"/>
    </row>
    <row r="69" spans="2:6" ht="12.75">
      <c r="B69" s="125"/>
      <c r="C69" s="125"/>
      <c r="D69" s="127"/>
      <c r="E69" s="127"/>
      <c r="F69" s="127"/>
    </row>
    <row r="70" spans="2:6" ht="12.75">
      <c r="B70" s="125"/>
      <c r="C70" s="125"/>
      <c r="D70" s="127"/>
      <c r="E70" s="127"/>
      <c r="F70" s="127"/>
    </row>
    <row r="71" spans="2:6" ht="12.75">
      <c r="B71" s="125"/>
      <c r="C71" s="125"/>
      <c r="D71" s="127"/>
      <c r="E71" s="127"/>
      <c r="F71" s="127"/>
    </row>
    <row r="72" spans="2:6" ht="12.75">
      <c r="B72" s="125"/>
      <c r="C72" s="125"/>
      <c r="D72" s="127"/>
      <c r="E72" s="127"/>
      <c r="F72" s="127"/>
    </row>
    <row r="73" spans="2:6" ht="12.75">
      <c r="B73" s="125"/>
      <c r="C73" s="125"/>
      <c r="D73" s="127"/>
      <c r="E73" s="127"/>
      <c r="F73" s="127"/>
    </row>
    <row r="74" spans="2:6" ht="12.75">
      <c r="B74" s="125"/>
      <c r="C74" s="125"/>
      <c r="D74" s="127"/>
      <c r="E74" s="127"/>
      <c r="F74" s="127"/>
    </row>
    <row r="75" spans="2:6" ht="12.75">
      <c r="B75" s="125"/>
      <c r="C75" s="125"/>
      <c r="D75" s="127"/>
      <c r="E75" s="127"/>
      <c r="F75" s="127"/>
    </row>
    <row r="76" spans="2:6" ht="12.75">
      <c r="B76" s="125"/>
      <c r="C76" s="125"/>
      <c r="D76" s="127"/>
      <c r="E76" s="127"/>
      <c r="F76" s="127"/>
    </row>
    <row r="77" spans="2:6" ht="12.75">
      <c r="B77" s="125"/>
      <c r="C77" s="125"/>
      <c r="D77" s="127"/>
      <c r="E77" s="127"/>
      <c r="F77" s="127"/>
    </row>
    <row r="78" spans="2:6" ht="12.75">
      <c r="B78" s="125"/>
      <c r="C78" s="125"/>
      <c r="D78" s="127"/>
      <c r="E78" s="127"/>
      <c r="F78" s="127"/>
    </row>
  </sheetData>
  <mergeCells count="30">
    <mergeCell ref="D36:D37"/>
    <mergeCell ref="A2:F2"/>
    <mergeCell ref="F4:F5"/>
    <mergeCell ref="A4:A5"/>
    <mergeCell ref="B7:D7"/>
    <mergeCell ref="B4:B5"/>
    <mergeCell ref="C8:D8"/>
    <mergeCell ref="E4:E5"/>
    <mergeCell ref="D4:D5"/>
    <mergeCell ref="C4:C5"/>
    <mergeCell ref="E36:E37"/>
    <mergeCell ref="F36:F37"/>
    <mergeCell ref="D40:F40"/>
    <mergeCell ref="D10:F10"/>
    <mergeCell ref="C14:D14"/>
    <mergeCell ref="C18:D18"/>
    <mergeCell ref="C26:D26"/>
    <mergeCell ref="B13:D13"/>
    <mergeCell ref="B25:D25"/>
    <mergeCell ref="B32:D32"/>
    <mergeCell ref="B28:D28"/>
    <mergeCell ref="C11:D11"/>
    <mergeCell ref="B41:D41"/>
    <mergeCell ref="A44:D44"/>
    <mergeCell ref="C42:D42"/>
    <mergeCell ref="B17:D17"/>
    <mergeCell ref="A36:A37"/>
    <mergeCell ref="C33:D33"/>
    <mergeCell ref="B36:B37"/>
    <mergeCell ref="C36:C37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37/2010
z dnia 25 maja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2010-05-25T07:10:29Z</cp:lastPrinted>
  <dcterms:created xsi:type="dcterms:W3CDTF">2008-02-21T12:21:20Z</dcterms:created>
  <dcterms:modified xsi:type="dcterms:W3CDTF">2010-05-25T07:10:31Z</dcterms:modified>
  <cp:category/>
  <cp:version/>
  <cp:contentType/>
  <cp:contentStatus/>
</cp:coreProperties>
</file>