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1" sheetId="1" r:id="rId1"/>
    <sheet name="2" sheetId="2" r:id="rId2"/>
  </sheets>
  <definedNames>
    <definedName name="_xlnm.Print_Area" localSheetId="0">'1'!$A$1:$F$437</definedName>
    <definedName name="_xlnm.Print_Area" localSheetId="1">'2'!$A$1:$F$178</definedName>
  </definedNames>
  <calcPr fullCalcOnLoad="1"/>
</workbook>
</file>

<file path=xl/sharedStrings.xml><?xml version="1.0" encoding="utf-8"?>
<sst xmlns="http://schemas.openxmlformats.org/spreadsheetml/2006/main" count="969" uniqueCount="311">
  <si>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</si>
  <si>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</si>
  <si>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</si>
  <si>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</si>
  <si>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</si>
  <si>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</si>
  <si>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</si>
  <si>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</si>
  <si>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</si>
  <si>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</si>
  <si>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</si>
  <si>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</si>
  <si>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</si>
  <si>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</si>
  <si>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</si>
  <si>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</si>
  <si>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</si>
  <si>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</si>
  <si>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</si>
  <si>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</si>
  <si>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</si>
  <si>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</si>
  <si>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</si>
  <si>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</si>
  <si>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</si>
  <si>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</si>
  <si>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</si>
  <si>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</si>
  <si>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</si>
  <si>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</si>
  <si>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</si>
  <si>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</si>
  <si>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</si>
  <si>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</si>
  <si>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</si>
  <si>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</si>
  <si>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</si>
  <si>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</si>
  <si>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</si>
  <si>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</si>
  <si>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</si>
  <si>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</si>
  <si>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</si>
  <si>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</si>
  <si>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</si>
  <si>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</si>
  <si>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</si>
  <si>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</si>
  <si>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</si>
  <si>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</si>
  <si>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</si>
  <si>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</si>
  <si>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</si>
  <si>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</si>
  <si>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</si>
  <si>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</si>
  <si>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</si>
  <si>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</si>
  <si>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</si>
  <si>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</si>
  <si>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</si>
  <si>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</si>
  <si>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</si>
  <si>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</si>
  <si>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</si>
  <si>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</si>
  <si>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</si>
  <si>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</si>
  <si>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</si>
  <si>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</si>
  <si>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</si>
  <si>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</si>
  <si>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</si>
  <si>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</si>
  <si>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</si>
  <si>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</si>
  <si>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</si>
  <si>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</si>
  <si>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</si>
  <si>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</si>
  <si>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</si>
  <si>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</si>
  <si>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</si>
  <si>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</si>
  <si>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</si>
  <si>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</si>
  <si>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</si>
  <si>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</si>
  <si>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</si>
  <si>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</si>
  <si>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</si>
  <si>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</si>
  <si>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</si>
  <si>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</si>
  <si>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</si>
  <si>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</si>
  <si>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</si>
  <si>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</si>
  <si>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</si>
  <si>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</si>
  <si>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</si>
  <si>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</si>
  <si>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</si>
  <si>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</si>
  <si>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</si>
  <si>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</si>
  <si>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</si>
  <si>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</si>
  <si>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</si>
  <si>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</si>
  <si>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</si>
  <si>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</si>
  <si>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</si>
  <si>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</si>
  <si>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</si>
  <si>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</si>
  <si>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</si>
  <si>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</si>
  <si>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</si>
  <si>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</si>
  <si>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</si>
  <si>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</si>
  <si>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</si>
  <si>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</si>
  <si>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</si>
  <si>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</si>
  <si>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</si>
  <si>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</si>
  <si>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</si>
  <si>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</si>
  <si>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2920</t>
  </si>
  <si>
    <t>Subwencje ogólne z budżetu państwa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</si>
  <si>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</si>
  <si>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</si>
  <si>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</si>
  <si>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</si>
  <si>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</si>
  <si>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</si>
  <si>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</si>
  <si>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</si>
  <si>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</si>
  <si>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</si>
  <si>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</si>
  <si>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</si>
  <si>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</si>
  <si>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</si>
  <si>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</si>
  <si>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</si>
  <si>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</si>
  <si>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</si>
  <si>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</si>
  <si>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</si>
  <si>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</si>
  <si>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</si>
  <si>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</si>
  <si>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</si>
  <si>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</si>
  <si>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</si>
  <si>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</si>
  <si>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</si>
  <si>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</si>
  <si>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</si>
  <si>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</si>
  <si>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</si>
  <si>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</si>
  <si>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</si>
  <si>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</si>
  <si>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</si>
  <si>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</si>
  <si>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</si>
  <si>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</si>
  <si>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</si>
  <si>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</si>
  <si>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</si>
  <si>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</si>
  <si>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</si>
  <si>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</si>
  <si>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</si>
  <si>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</si>
  <si>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</si>
  <si>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</si>
  <si>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</si>
  <si>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</si>
  <si>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Wydatki majątkowe, w tym:</t>
  </si>
  <si>
    <t>Wydatki bieżące, w tym:</t>
  </si>
  <si>
    <t>wynagrodzenia i pochodne od wynagrodzeń</t>
  </si>
  <si>
    <t>SP Miłkowice</t>
  </si>
  <si>
    <t>SP Rzeszotary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</si>
  <si>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</si>
  <si>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</si>
  <si>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</si>
  <si>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</si>
  <si>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 xml:space="preserve">Wydatki bieżące </t>
  </si>
  <si>
    <t>Wydatki bieżące</t>
  </si>
  <si>
    <t>Urząd Gminy Miłkowice</t>
  </si>
  <si>
    <t>Szkolno-Gimnazjalny Zespół Szkół</t>
  </si>
  <si>
    <t>koszty dowozu uczniów do szkół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</si>
  <si>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</si>
  <si>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</si>
  <si>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 xml:space="preserve">Zwiększenie </t>
  </si>
  <si>
    <t xml:space="preserve">Zmniejszenie </t>
  </si>
  <si>
    <t>środki na zryczałtowane diety członków komisji wyborczych z Krajowego Biura Wyborczego, zgodnie z pismem nr DLG-980-9/09 z dnia 1 czerwca 2009 roku.</t>
  </si>
  <si>
    <t>Usuwanie skutków klęsk żywiołowych</t>
  </si>
  <si>
    <t>na naprawę uszkodzonego dachu budynku Gimnazjum wskutek huraganu</t>
  </si>
  <si>
    <t>zmniejszenie dotacji z Dolnośląskiego Urzędu Wojewódzkiego, zgodnie z pismem FB.I.MJ.3011-175/09 z dnia 21 sierpnia 2009 roku.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</si>
  <si>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</si>
  <si>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</si>
  <si>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Odsetki od samorządowych papierów wartościowych </t>
  </si>
  <si>
    <t>odsetki od obligacji komunalnych</t>
  </si>
  <si>
    <t>dotacja z Dolnośląskiego Urzędu Wojewódzkiego na pomoc poszkodowanym w wyniku nawałnicy-zgodnie z pismem FB.I.MJ.3011-187/09 z dnia 03.09.2009</t>
  </si>
  <si>
    <t>wynagrodzenia i pochodne</t>
  </si>
  <si>
    <t>Szkoła Podstawowa w Rzeszotarach</t>
  </si>
  <si>
    <t>dotacja z Dolnośląskiego Urzędu Wojewódzkiego na zwrot podatku akcyzowego rolnikom zgodnie z pismem FB.I.KS.3050-104/09 z dnia 26.10.2009r.</t>
  </si>
  <si>
    <t>dotacja do przedszkola w Miłkowicach</t>
  </si>
  <si>
    <t>ZMIANA PLANU WYDATKÓW GMINY MIŁKOWICE NA ROK 2010</t>
  </si>
  <si>
    <t>dotacja dla UM Lubin na przedszkole</t>
  </si>
  <si>
    <t>środki na program "Pomoc państwa w zakresie dożywiania" z Dolnośląskiego Urzędu Wojewódzkiego, zgodnie z pismem nr PS-III-3050-41/10 z dnia 9 marca 2010r.</t>
  </si>
  <si>
    <t>pozostałe wydatki bieżące (Szkolno-Gimnazjalny Zespół Szkół)</t>
  </si>
  <si>
    <t>dotacja od Wojewody Dolnośląskiego pismo KO-WO-0341/8B/2010 z dnia 1.04.2010r. na pomoc materialną dla uczniów o charakterze socjalnym</t>
  </si>
  <si>
    <t>pozostałe wydatki bieżące (do UM Legnica na przedszkole)</t>
  </si>
  <si>
    <t>Wybory Prezydenta Rzeczypospolitej Polskiej</t>
  </si>
  <si>
    <t>ZMIANA PLANU DOCHODÓW GMINY MIŁKOWICE NA ROK 2010</t>
  </si>
  <si>
    <t>Zmniejszenie</t>
  </si>
  <si>
    <t>Budowa sieci kanalizacji sanitarnej i wodociągowej w Miłkowicach w obr. ulic: 15 Sierpnia, 11 Listopada, Konstytucji 3 Maja"</t>
  </si>
  <si>
    <t>6260</t>
  </si>
  <si>
    <t>Dotacje celowe z budżetu na finansowanie lub dofinansowanie kosztów realizacji inwestycji i zakupów inwestycyjnych zakładów budżetowych</t>
  </si>
  <si>
    <t>0770</t>
  </si>
  <si>
    <t>Wpłaty z tytułu odpłatnego nabycia prawa własności oraz prawa użytkowania wieczystego nieruchomości</t>
  </si>
  <si>
    <t>dochody majątkowe</t>
  </si>
  <si>
    <t>6620</t>
  </si>
  <si>
    <t>Dotacje celowe otrzymane z powiatu na inwestycje i zakupy inwestycyjne realizowane na podstawie porozumień (umów) między jednostkami samorządu terytorialnego</t>
  </si>
  <si>
    <t>dochody bieżące</t>
  </si>
  <si>
    <t xml:space="preserve">Remont dróg transportu rolnego w Miłkowicach </t>
  </si>
  <si>
    <t>Remont dróg transportu rolnego w Grzymalinie</t>
  </si>
  <si>
    <t xml:space="preserve">Remont dróg transportu rolnego w Kochlicach </t>
  </si>
  <si>
    <t>Plany zagospodarowania przestrzennego</t>
  </si>
  <si>
    <t>0960</t>
  </si>
  <si>
    <t>Otrzymane spadki, zapisy, i darowizny w postaci pieniężnej</t>
  </si>
  <si>
    <t>Wybory do Parlamentu Europejskiego</t>
  </si>
  <si>
    <t>2710</t>
  </si>
  <si>
    <t>Wpływy z tytułu pomocy finansowej udzielanej między jednostkami samorządu terytorialnego na dofinansowanie własnych zadań bieżących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</si>
  <si>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</si>
  <si>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</si>
  <si>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</si>
  <si>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</si>
  <si>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</si>
  <si>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</si>
  <si>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</si>
  <si>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</si>
  <si>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</si>
  <si>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</si>
  <si>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</si>
  <si>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</si>
  <si>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</si>
  <si>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</si>
  <si>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</si>
  <si>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</si>
  <si>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</si>
  <si>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</si>
  <si>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</si>
  <si>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</si>
  <si>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</si>
  <si>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</si>
  <si>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</si>
  <si>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</si>
  <si>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0400</t>
  </si>
  <si>
    <t>Wpływy z opłaty produktowej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</si>
  <si>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</si>
  <si>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</si>
  <si>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</si>
  <si>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</si>
  <si>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Udziały gmin w podatkach stanowiących dochód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</si>
  <si>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</si>
  <si>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</si>
  <si>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</si>
  <si>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</si>
  <si>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</si>
  <si>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Część wyrównawcza subwencji ogólnej dla gmin</t>
  </si>
  <si>
    <t>Różne rozliczenia finansowe</t>
  </si>
  <si>
    <t>zwiększenie subwencji oświatowej, zgodnie z pismem z Ministerstwa Finansów ST5/4822/3g/BKU/09 z dnia 29 czerwca 2009 roku.</t>
  </si>
  <si>
    <t>zmniejszenie dotacji z Dolnośląskiego Urzędu Wojewódzkiego, zgodnie z pismem FB.I.AA.3011-65/09 z dnia 30 czerwca 2009 roku.</t>
  </si>
  <si>
    <t>środki z Dolnośląskiego Urzędu Wojewódzkiego na zwrot podatku akcyzowego zawartego w cenie oleju napędowego wykorzystywanego do produkcji rolnej zgodnie z pismem FB.I.KS.3050-51/09 z dnia 6.05.2009r.</t>
  </si>
  <si>
    <t>GOPS Miłkowice</t>
  </si>
  <si>
    <t xml:space="preserve">zmiany w dotacjach z Dolnośląskiego Urzędu Wojewódzkiego, zgodnie z pismem     PS-III-3050-124/09 z dnia 27 sierpnia 2009 </t>
  </si>
  <si>
    <t>2007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</si>
  <si>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</si>
  <si>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2009</t>
  </si>
  <si>
    <t>środki na program "Program aktywizacji społeczno-zawodowej w gminie Miłkowice"</t>
  </si>
  <si>
    <t>POZOSTAŁE ZADANIA W ZAKRESIE POLITYKI SPOŁECZNEJ</t>
  </si>
  <si>
    <t>Pomoc materialna dla uczniów</t>
  </si>
  <si>
    <t>dotacja od Wojewody Dolnośląskiego pismo KO-WO-0341/24D/2009 z dnia 19.10.2009r. na wyprawkę szkolną</t>
  </si>
  <si>
    <t>Ochrona powietrza atmosferycznego i klimatu</t>
  </si>
  <si>
    <t>Remont świetlicy w Gniewomirowicach (planowane dofinansowanie z Urz.Marszałkowskiego z programu Dolnośląska Odnowa Wsi)</t>
  </si>
  <si>
    <t xml:space="preserve">Wpływy z tytułu pomocy finansowej udzielanej miedzy jednostkami samorządu terytorialnego na dofinansowanie własnych zadań inwestycyjnych i zakupów inwestycyjnych </t>
  </si>
  <si>
    <t>Wyposażenie świetlicy wiejskiej w Miłkowicach (planowane dofinansowanie w ramach PROW 2007-2013 Oś 4 Leader)</t>
  </si>
  <si>
    <t>Wydanie albumu promującego Gminę Miłkowice</t>
  </si>
  <si>
    <t>Schroniska dla zwierząt</t>
  </si>
  <si>
    <t>prowizja od udzielonych kredytów i pożyczek</t>
  </si>
  <si>
    <t xml:space="preserve">dotacja z Doln.Urz.Woj., zgodnie z pismem PS-III-3050-177/10 z dnia 23.08.2010 </t>
  </si>
  <si>
    <t>dotacja z Doln. Urz. Woj.-zgodnie z pismem PS-III-3050-160/10 z dnia 09.08.2010</t>
  </si>
  <si>
    <t>Wyposażenie św. wiejskiej w Miłkowicach w sprzęt komp. umożliwiający dostęp do Internetu</t>
  </si>
  <si>
    <t>zmniejszenie dotacji od Woj. Doln. -zgodnie z pismem FB.IV.3040/59-2/10/10 z dnia 10.08.2010</t>
  </si>
  <si>
    <t>4217</t>
  </si>
  <si>
    <t>4219</t>
  </si>
  <si>
    <t>4307</t>
  </si>
  <si>
    <t>4309</t>
  </si>
  <si>
    <t>4417</t>
  </si>
  <si>
    <t>4419</t>
  </si>
  <si>
    <t>3110</t>
  </si>
  <si>
    <t>Świadczenia społeczne</t>
  </si>
  <si>
    <t>GOSP. KOMUNALNA I OCHRONA ŚRODOWISKA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</si>
</sst>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18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0" xfId="19" applyFont="1" applyAlignment="1">
      <alignment horizontal="center" vertical="center"/>
      <protection/>
    </xf>
    <xf numFmtId="49" fontId="8" fillId="0" borderId="2" xfId="19" applyNumberFormat="1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/>
      <protection/>
    </xf>
    <xf numFmtId="3" fontId="8" fillId="0" borderId="2" xfId="19" applyNumberFormat="1" applyFont="1" applyBorder="1" applyAlignment="1">
      <alignment vertical="center"/>
      <protection/>
    </xf>
    <xf numFmtId="0" fontId="8" fillId="0" borderId="0" xfId="19" applyFont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49" fontId="9" fillId="0" borderId="3" xfId="19" applyNumberFormat="1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3" fontId="9" fillId="0" borderId="3" xfId="19" applyNumberFormat="1" applyFont="1" applyBorder="1" applyAlignment="1">
      <alignment vertical="center"/>
      <protection/>
    </xf>
    <xf numFmtId="0" fontId="9" fillId="0" borderId="0" xfId="19" applyFont="1">
      <alignment/>
      <protection/>
    </xf>
    <xf numFmtId="0" fontId="2" fillId="0" borderId="4" xfId="19" applyBorder="1" applyAlignment="1">
      <alignment horizontal="center"/>
      <protection/>
    </xf>
    <xf numFmtId="0" fontId="10" fillId="0" borderId="1" xfId="19" applyFont="1" applyBorder="1" applyAlignment="1">
      <alignment horizontal="center" vertical="center"/>
      <protection/>
    </xf>
    <xf numFmtId="49" fontId="2" fillId="0" borderId="5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/>
      <protection/>
    </xf>
    <xf numFmtId="3" fontId="2" fillId="0" borderId="1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0" fillId="0" borderId="4" xfId="19" applyFont="1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6" xfId="19" applyBorder="1" applyAlignment="1">
      <alignment horizontal="center"/>
      <protection/>
    </xf>
    <xf numFmtId="49" fontId="2" fillId="0" borderId="4" xfId="19" applyNumberFormat="1" applyBorder="1" applyAlignment="1">
      <alignment horizontal="center" vertical="center"/>
      <protection/>
    </xf>
    <xf numFmtId="49" fontId="9" fillId="0" borderId="7" xfId="19" applyNumberFormat="1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3" fontId="9" fillId="0" borderId="7" xfId="19" applyNumberFormat="1" applyFont="1" applyBorder="1" applyAlignment="1">
      <alignment vertical="center"/>
      <protection/>
    </xf>
    <xf numFmtId="0" fontId="2" fillId="0" borderId="4" xfId="19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3" fontId="2" fillId="0" borderId="6" xfId="19" applyNumberFormat="1" applyBorder="1" applyAlignment="1">
      <alignment vertical="center"/>
      <protection/>
    </xf>
    <xf numFmtId="0" fontId="2" fillId="0" borderId="6" xfId="19" applyBorder="1" applyAlignment="1">
      <alignment vertical="center" wrapText="1"/>
      <protection/>
    </xf>
    <xf numFmtId="3" fontId="2" fillId="0" borderId="5" xfId="19" applyNumberFormat="1" applyBorder="1" applyAlignment="1">
      <alignment vertical="center"/>
      <protection/>
    </xf>
    <xf numFmtId="49" fontId="2" fillId="0" borderId="1" xfId="19" applyNumberFormat="1" applyBorder="1" applyAlignment="1">
      <alignment horizontal="center" vertical="center"/>
      <protection/>
    </xf>
    <xf numFmtId="0" fontId="2" fillId="0" borderId="1" xfId="19" applyBorder="1" applyAlignment="1">
      <alignment vertical="center" wrapText="1"/>
      <protection/>
    </xf>
    <xf numFmtId="0" fontId="2" fillId="0" borderId="8" xfId="19" applyBorder="1" applyAlignment="1">
      <alignment horizontal="center"/>
      <protection/>
    </xf>
    <xf numFmtId="0" fontId="10" fillId="0" borderId="9" xfId="19" applyFont="1" applyBorder="1" applyAlignment="1">
      <alignment horizontal="center" vertical="center"/>
      <protection/>
    </xf>
    <xf numFmtId="49" fontId="2" fillId="0" borderId="9" xfId="19" applyNumberFormat="1" applyBorder="1" applyAlignment="1">
      <alignment horizontal="center" vertical="center"/>
      <protection/>
    </xf>
    <xf numFmtId="0" fontId="2" fillId="0" borderId="9" xfId="19" applyBorder="1" applyAlignment="1">
      <alignment vertical="center" wrapText="1"/>
      <protection/>
    </xf>
    <xf numFmtId="3" fontId="2" fillId="0" borderId="9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0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7" fillId="0" borderId="7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 vertical="center"/>
      <protection/>
    </xf>
    <xf numFmtId="0" fontId="9" fillId="0" borderId="9" xfId="19" applyFont="1" applyBorder="1" applyAlignment="1">
      <alignment horizontal="center" vertical="center"/>
      <protection/>
    </xf>
    <xf numFmtId="3" fontId="9" fillId="0" borderId="9" xfId="19" applyNumberFormat="1" applyFont="1" applyBorder="1" applyAlignment="1">
      <alignment vertical="center"/>
      <protection/>
    </xf>
    <xf numFmtId="3" fontId="8" fillId="0" borderId="0" xfId="19" applyNumberFormat="1" applyFont="1">
      <alignment/>
      <protection/>
    </xf>
    <xf numFmtId="0" fontId="9" fillId="0" borderId="1" xfId="19" applyFont="1" applyBorder="1" applyAlignment="1">
      <alignment horizontal="center"/>
      <protection/>
    </xf>
    <xf numFmtId="0" fontId="2" fillId="0" borderId="5" xfId="19" applyBorder="1" applyAlignment="1">
      <alignment vertical="center" wrapText="1"/>
      <protection/>
    </xf>
    <xf numFmtId="0" fontId="2" fillId="0" borderId="5" xfId="19" applyBorder="1" applyAlignment="1">
      <alignment vertical="center"/>
      <protection/>
    </xf>
    <xf numFmtId="0" fontId="2" fillId="0" borderId="6" xfId="19" applyBorder="1" applyAlignment="1">
      <alignment vertical="center"/>
      <protection/>
    </xf>
    <xf numFmtId="49" fontId="2" fillId="0" borderId="6" xfId="19" applyNumberFormat="1" applyBorder="1" applyAlignment="1">
      <alignment horizontal="left" vertical="center"/>
      <protection/>
    </xf>
    <xf numFmtId="0" fontId="2" fillId="0" borderId="9" xfId="19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 vertical="center"/>
      <protection/>
    </xf>
    <xf numFmtId="0" fontId="9" fillId="0" borderId="4" xfId="19" applyFont="1" applyBorder="1" applyAlignment="1">
      <alignment horizontal="center"/>
      <protection/>
    </xf>
    <xf numFmtId="0" fontId="2" fillId="0" borderId="1" xfId="19" applyBorder="1" applyAlignment="1">
      <alignment horizontal="center" vertical="center"/>
      <protection/>
    </xf>
    <xf numFmtId="49" fontId="2" fillId="0" borderId="8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center"/>
      <protection/>
    </xf>
    <xf numFmtId="3" fontId="2" fillId="0" borderId="8" xfId="19" applyNumberFormat="1" applyBorder="1" applyAlignment="1">
      <alignment vertical="center"/>
      <protection/>
    </xf>
    <xf numFmtId="0" fontId="2" fillId="0" borderId="1" xfId="19" applyBorder="1" applyAlignment="1">
      <alignment horizont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left" vertical="center" wrapText="1"/>
      <protection/>
    </xf>
    <xf numFmtId="0" fontId="8" fillId="0" borderId="2" xfId="19" applyFont="1" applyBorder="1" applyAlignment="1">
      <alignment horizontal="center"/>
      <protection/>
    </xf>
    <xf numFmtId="0" fontId="9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 wrapText="1"/>
      <protection/>
    </xf>
    <xf numFmtId="3" fontId="9" fillId="0" borderId="5" xfId="19" applyNumberFormat="1" applyFont="1" applyBorder="1" applyAlignment="1">
      <alignment vertical="center"/>
      <protection/>
    </xf>
    <xf numFmtId="0" fontId="2" fillId="0" borderId="8" xfId="19" applyBorder="1" applyAlignment="1">
      <alignment horizontal="center" vertical="center"/>
      <protection/>
    </xf>
    <xf numFmtId="0" fontId="2" fillId="0" borderId="8" xfId="19" applyBorder="1" applyAlignment="1">
      <alignment vertical="center" wrapText="1"/>
      <protection/>
    </xf>
    <xf numFmtId="0" fontId="2" fillId="0" borderId="9" xfId="19" applyBorder="1" applyAlignment="1">
      <alignment horizontal="center"/>
      <protection/>
    </xf>
    <xf numFmtId="0" fontId="12" fillId="0" borderId="9" xfId="19" applyFont="1" applyBorder="1" applyAlignment="1">
      <alignment horizontal="center" vertical="center"/>
      <protection/>
    </xf>
    <xf numFmtId="0" fontId="12" fillId="0" borderId="1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9" xfId="19" applyFont="1" applyBorder="1" applyAlignment="1">
      <alignment horizontal="center" vertical="center" wrapText="1"/>
      <protection/>
    </xf>
    <xf numFmtId="0" fontId="2" fillId="0" borderId="2" xfId="19" applyBorder="1" applyAlignment="1">
      <alignment horizontal="center" vertical="center"/>
      <protection/>
    </xf>
    <xf numFmtId="49" fontId="2" fillId="0" borderId="2" xfId="19" applyNumberFormat="1" applyBorder="1" applyAlignment="1">
      <alignment horizontal="center" vertical="center"/>
      <protection/>
    </xf>
    <xf numFmtId="49" fontId="2" fillId="0" borderId="3" xfId="19" applyNumberFormat="1" applyBorder="1" applyAlignment="1">
      <alignment horizontal="center" vertical="center"/>
      <protection/>
    </xf>
    <xf numFmtId="0" fontId="9" fillId="0" borderId="3" xfId="19" applyFont="1" applyBorder="1" applyAlignment="1">
      <alignment horizontal="left" vertical="center" wrapText="1"/>
      <protection/>
    </xf>
    <xf numFmtId="0" fontId="12" fillId="0" borderId="1" xfId="19" applyFont="1" applyBorder="1" applyAlignment="1">
      <alignment horizontal="left" vertical="center" wrapText="1"/>
      <protection/>
    </xf>
    <xf numFmtId="0" fontId="12" fillId="0" borderId="8" xfId="19" applyFont="1" applyBorder="1" applyAlignment="1">
      <alignment horizontal="left" vertical="center" wrapText="1"/>
      <protection/>
    </xf>
    <xf numFmtId="49" fontId="12" fillId="0" borderId="1" xfId="19" applyNumberFormat="1" applyFont="1" applyBorder="1" applyAlignment="1">
      <alignment horizontal="center" vertical="center"/>
      <protection/>
    </xf>
    <xf numFmtId="49" fontId="2" fillId="0" borderId="7" xfId="19" applyNumberFormat="1" applyBorder="1" applyAlignment="1">
      <alignment horizontal="center" vertical="center"/>
      <protection/>
    </xf>
    <xf numFmtId="3" fontId="2" fillId="0" borderId="7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9" fillId="0" borderId="1" xfId="19" applyFont="1" applyBorder="1" applyAlignment="1">
      <alignment horizontal="center" vertical="center"/>
      <protection/>
    </xf>
    <xf numFmtId="0" fontId="0" fillId="0" borderId="1" xfId="19" applyFont="1" applyBorder="1" applyAlignment="1">
      <alignment horizontal="left" vertical="center" wrapText="1"/>
      <protection/>
    </xf>
    <xf numFmtId="3" fontId="0" fillId="0" borderId="5" xfId="19" applyNumberFormat="1" applyFont="1" applyBorder="1" applyAlignment="1">
      <alignment vertical="center"/>
      <protection/>
    </xf>
    <xf numFmtId="3" fontId="0" fillId="0" borderId="1" xfId="19" applyNumberFormat="1" applyFont="1" applyBorder="1" applyAlignment="1">
      <alignment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6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3" fontId="9" fillId="0" borderId="0" xfId="19" applyNumberFormat="1" applyFont="1">
      <alignment/>
      <protection/>
    </xf>
    <xf numFmtId="3" fontId="11" fillId="0" borderId="2" xfId="19" applyNumberFormat="1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0" fontId="12" fillId="0" borderId="3" xfId="19" applyFont="1" applyBorder="1" applyAlignment="1">
      <alignment horizontal="center" vertical="center"/>
      <protection/>
    </xf>
    <xf numFmtId="3" fontId="5" fillId="0" borderId="3" xfId="19" applyNumberFormat="1" applyFont="1" applyBorder="1" applyAlignment="1">
      <alignment vertical="center"/>
      <protection/>
    </xf>
    <xf numFmtId="0" fontId="12" fillId="0" borderId="7" xfId="19" applyFont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vertical="center"/>
      <protection/>
    </xf>
    <xf numFmtId="0" fontId="6" fillId="0" borderId="0" xfId="19" applyFont="1">
      <alignment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49" fontId="2" fillId="0" borderId="9" xfId="19" applyNumberFormat="1" applyFont="1" applyBorder="1" applyAlignment="1">
      <alignment horizontal="center" vertical="center"/>
      <protection/>
    </xf>
    <xf numFmtId="0" fontId="2" fillId="0" borderId="4" xfId="19" applyFont="1" applyBorder="1" applyAlignment="1">
      <alignment vertical="center" wrapText="1"/>
      <protection/>
    </xf>
    <xf numFmtId="0" fontId="15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3" fontId="9" fillId="0" borderId="1" xfId="19" applyNumberFormat="1" applyFont="1" applyBorder="1" applyAlignment="1">
      <alignment vertical="center"/>
      <protection/>
    </xf>
    <xf numFmtId="0" fontId="2" fillId="0" borderId="6" xfId="19" applyFont="1" applyBorder="1" applyAlignment="1">
      <alignment vertical="center" wrapText="1"/>
      <protection/>
    </xf>
    <xf numFmtId="3" fontId="9" fillId="0" borderId="6" xfId="19" applyNumberFormat="1" applyFont="1" applyBorder="1" applyAlignment="1">
      <alignment vertical="center"/>
      <protection/>
    </xf>
    <xf numFmtId="0" fontId="9" fillId="0" borderId="0" xfId="19" applyFont="1" applyBorder="1" applyAlignment="1">
      <alignment horizontal="center" vertical="center"/>
      <protection/>
    </xf>
    <xf numFmtId="49" fontId="9" fillId="0" borderId="0" xfId="19" applyNumberFormat="1" applyFont="1" applyBorder="1" applyAlignment="1">
      <alignment horizontal="center" vertical="center"/>
      <protection/>
    </xf>
    <xf numFmtId="0" fontId="15" fillId="0" borderId="0" xfId="19" applyFont="1" applyBorder="1" applyAlignment="1">
      <alignment horizontal="right" vertical="center" wrapText="1"/>
      <protection/>
    </xf>
    <xf numFmtId="0" fontId="9" fillId="0" borderId="12" xfId="19" applyFont="1" applyBorder="1" applyAlignment="1">
      <alignment horizontal="center"/>
      <protection/>
    </xf>
    <xf numFmtId="49" fontId="9" fillId="0" borderId="13" xfId="19" applyNumberFormat="1" applyFont="1" applyBorder="1" applyAlignment="1">
      <alignment horizontal="center" vertical="center"/>
      <protection/>
    </xf>
    <xf numFmtId="0" fontId="10" fillId="0" borderId="14" xfId="19" applyFont="1" applyBorder="1" applyAlignment="1">
      <alignment horizontal="center" vertical="center"/>
      <protection/>
    </xf>
    <xf numFmtId="0" fontId="10" fillId="0" borderId="15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0" fillId="0" borderId="17" xfId="19" applyFont="1" applyBorder="1" applyAlignment="1">
      <alignment horizontal="center" vertical="center"/>
      <protection/>
    </xf>
    <xf numFmtId="0" fontId="7" fillId="0" borderId="16" xfId="19" applyFont="1" applyBorder="1" applyAlignment="1">
      <alignment horizontal="center" vertical="center"/>
      <protection/>
    </xf>
    <xf numFmtId="0" fontId="2" fillId="0" borderId="12" xfId="19" applyBorder="1" applyAlignment="1">
      <alignment horizontal="center"/>
      <protection/>
    </xf>
    <xf numFmtId="0" fontId="7" fillId="0" borderId="12" xfId="19" applyFont="1" applyBorder="1" applyAlignment="1">
      <alignment horizontal="center" vertical="center"/>
      <protection/>
    </xf>
    <xf numFmtId="3" fontId="8" fillId="0" borderId="18" xfId="19" applyNumberFormat="1" applyFont="1" applyBorder="1" applyAlignment="1">
      <alignment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49" fontId="2" fillId="0" borderId="19" xfId="19" applyNumberFormat="1" applyBorder="1" applyAlignment="1">
      <alignment horizontal="center" vertical="center"/>
      <protection/>
    </xf>
    <xf numFmtId="49" fontId="2" fillId="0" borderId="13" xfId="19" applyNumberFormat="1" applyBorder="1" applyAlignment="1">
      <alignment horizontal="center" vertical="center"/>
      <protection/>
    </xf>
    <xf numFmtId="49" fontId="2" fillId="0" borderId="20" xfId="19" applyNumberFormat="1" applyBorder="1" applyAlignment="1">
      <alignment horizontal="center" vertical="center"/>
      <protection/>
    </xf>
    <xf numFmtId="49" fontId="2" fillId="0" borderId="15" xfId="19" applyNumberFormat="1" applyBorder="1" applyAlignment="1">
      <alignment horizontal="center" vertical="center"/>
      <protection/>
    </xf>
    <xf numFmtId="0" fontId="12" fillId="0" borderId="0" xfId="19" applyFont="1" applyBorder="1" applyAlignment="1">
      <alignment horizontal="center" vertical="center"/>
      <protection/>
    </xf>
    <xf numFmtId="0" fontId="0" fillId="0" borderId="12" xfId="20" applyBorder="1" applyAlignment="1">
      <alignment horizontal="center"/>
      <protection/>
    </xf>
    <xf numFmtId="0" fontId="2" fillId="0" borderId="20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9" fillId="0" borderId="12" xfId="19" applyNumberFormat="1" applyFont="1" applyBorder="1" applyAlignment="1">
      <alignment horizontal="center"/>
      <protection/>
    </xf>
    <xf numFmtId="0" fontId="9" fillId="0" borderId="21" xfId="19" applyFont="1" applyBorder="1" applyAlignment="1">
      <alignment horizontal="center"/>
      <protection/>
    </xf>
    <xf numFmtId="0" fontId="9" fillId="0" borderId="22" xfId="19" applyFont="1" applyBorder="1" applyAlignment="1">
      <alignment horizontal="center" vertical="center"/>
      <protection/>
    </xf>
    <xf numFmtId="49" fontId="2" fillId="0" borderId="23" xfId="19" applyNumberFormat="1" applyBorder="1" applyAlignment="1">
      <alignment horizontal="center" vertical="center"/>
      <protection/>
    </xf>
    <xf numFmtId="3" fontId="2" fillId="0" borderId="4" xfId="19" applyNumberFormat="1" applyFont="1" applyBorder="1" applyAlignment="1">
      <alignment vertical="center"/>
      <protection/>
    </xf>
    <xf numFmtId="49" fontId="9" fillId="0" borderId="19" xfId="19" applyNumberFormat="1" applyFont="1" applyBorder="1" applyAlignment="1">
      <alignment horizontal="center" vertical="center"/>
      <protection/>
    </xf>
    <xf numFmtId="0" fontId="15" fillId="0" borderId="9" xfId="19" applyFont="1" applyBorder="1" applyAlignment="1">
      <alignment horizontal="right" vertical="center" wrapText="1"/>
      <protection/>
    </xf>
    <xf numFmtId="0" fontId="2" fillId="0" borderId="8" xfId="19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49" fontId="2" fillId="0" borderId="7" xfId="19" applyNumberFormat="1" applyFont="1" applyBorder="1" applyAlignment="1">
      <alignment horizontal="center" vertical="center"/>
      <protection/>
    </xf>
    <xf numFmtId="0" fontId="2" fillId="0" borderId="7" xfId="19" applyBorder="1" applyAlignment="1">
      <alignment vertical="center"/>
      <protection/>
    </xf>
    <xf numFmtId="3" fontId="11" fillId="0" borderId="18" xfId="19" applyNumberFormat="1" applyFont="1" applyBorder="1" applyAlignment="1">
      <alignment vertical="center"/>
      <protection/>
    </xf>
    <xf numFmtId="0" fontId="2" fillId="0" borderId="15" xfId="19" applyBorder="1" applyAlignment="1">
      <alignment horizontal="center" vertical="center"/>
      <protection/>
    </xf>
    <xf numFmtId="0" fontId="2" fillId="0" borderId="7" xfId="19" applyBorder="1" applyAlignment="1">
      <alignment horizontal="center" vertical="center"/>
      <protection/>
    </xf>
    <xf numFmtId="49" fontId="2" fillId="0" borderId="11" xfId="19" applyNumberFormat="1" applyFont="1" applyBorder="1" applyAlignment="1">
      <alignment horizontal="center" vertical="center"/>
      <protection/>
    </xf>
    <xf numFmtId="0" fontId="2" fillId="0" borderId="11" xfId="19" applyFont="1" applyBorder="1" applyAlignment="1">
      <alignment vertical="center" wrapText="1"/>
      <protection/>
    </xf>
    <xf numFmtId="0" fontId="2" fillId="0" borderId="10" xfId="19" applyBorder="1" applyAlignment="1">
      <alignment horizontal="center" vertical="center"/>
      <protection/>
    </xf>
    <xf numFmtId="49" fontId="12" fillId="0" borderId="7" xfId="19" applyNumberFormat="1" applyFont="1" applyBorder="1" applyAlignment="1">
      <alignment horizontal="center" vertical="center"/>
      <protection/>
    </xf>
    <xf numFmtId="3" fontId="2" fillId="0" borderId="7" xfId="19" applyNumberFormat="1" applyBorder="1" applyAlignment="1">
      <alignment horizontal="center" vertical="center"/>
      <protection/>
    </xf>
    <xf numFmtId="3" fontId="2" fillId="0" borderId="1" xfId="19" applyNumberFormat="1" applyBorder="1" applyAlignment="1">
      <alignment horizontal="center" vertical="center"/>
      <protection/>
    </xf>
    <xf numFmtId="49" fontId="9" fillId="0" borderId="24" xfId="19" applyNumberFormat="1" applyFont="1" applyBorder="1" applyAlignment="1">
      <alignment horizontal="center" vertical="center"/>
      <protection/>
    </xf>
    <xf numFmtId="4" fontId="9" fillId="0" borderId="7" xfId="19" applyNumberFormat="1" applyFont="1" applyBorder="1" applyAlignment="1">
      <alignment vertical="center"/>
      <protection/>
    </xf>
    <xf numFmtId="4" fontId="2" fillId="0" borderId="7" xfId="19" applyNumberFormat="1" applyBorder="1" applyAlignment="1">
      <alignment vertical="center"/>
      <protection/>
    </xf>
    <xf numFmtId="4" fontId="6" fillId="0" borderId="0" xfId="19" applyNumberFormat="1" applyFont="1">
      <alignment/>
      <protection/>
    </xf>
    <xf numFmtId="3" fontId="9" fillId="0" borderId="9" xfId="19" applyNumberFormat="1" applyFont="1" applyBorder="1" applyAlignment="1">
      <alignment horizontal="center" vertical="center"/>
      <protection/>
    </xf>
    <xf numFmtId="49" fontId="2" fillId="0" borderId="17" xfId="19" applyNumberFormat="1" applyBorder="1" applyAlignment="1">
      <alignment horizontal="center" vertical="center"/>
      <protection/>
    </xf>
    <xf numFmtId="0" fontId="2" fillId="0" borderId="7" xfId="19" applyBorder="1" applyAlignment="1">
      <alignment vertical="center" wrapText="1"/>
      <protection/>
    </xf>
    <xf numFmtId="0" fontId="9" fillId="0" borderId="19" xfId="19" applyFont="1" applyBorder="1" applyAlignment="1">
      <alignment horizontal="center" vertical="center"/>
      <protection/>
    </xf>
    <xf numFmtId="3" fontId="16" fillId="0" borderId="5" xfId="18" applyNumberFormat="1" applyFont="1" applyFill="1" applyBorder="1" applyAlignment="1">
      <alignment horizontal="center" vertical="center"/>
      <protection/>
    </xf>
    <xf numFmtId="0" fontId="15" fillId="0" borderId="20" xfId="19" applyFont="1" applyBorder="1" applyAlignment="1">
      <alignment horizontal="right" vertical="center" wrapText="1"/>
      <protection/>
    </xf>
    <xf numFmtId="49" fontId="9" fillId="0" borderId="15" xfId="19" applyNumberFormat="1" applyFont="1" applyBorder="1" applyAlignment="1">
      <alignment horizontal="center" vertical="center"/>
      <protection/>
    </xf>
    <xf numFmtId="0" fontId="15" fillId="0" borderId="13" xfId="19" applyFont="1" applyBorder="1" applyAlignment="1">
      <alignment horizontal="right" vertical="center" wrapText="1"/>
      <protection/>
    </xf>
    <xf numFmtId="49" fontId="9" fillId="0" borderId="25" xfId="19" applyNumberFormat="1" applyFont="1" applyBorder="1" applyAlignment="1">
      <alignment horizontal="center" vertical="center"/>
      <protection/>
    </xf>
    <xf numFmtId="0" fontId="2" fillId="0" borderId="9" xfId="19" applyBorder="1" applyAlignment="1">
      <alignment vertical="center"/>
      <protection/>
    </xf>
    <xf numFmtId="0" fontId="2" fillId="0" borderId="14" xfId="19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3" fontId="11" fillId="0" borderId="0" xfId="19" applyNumberFormat="1" applyFont="1" applyAlignment="1">
      <alignment vertical="center"/>
      <protection/>
    </xf>
    <xf numFmtId="0" fontId="15" fillId="0" borderId="26" xfId="19" applyFont="1" applyBorder="1" applyAlignment="1">
      <alignment horizontal="right" vertical="center" wrapText="1"/>
      <protection/>
    </xf>
    <xf numFmtId="3" fontId="16" fillId="0" borderId="27" xfId="18" applyNumberFormat="1" applyFont="1" applyFill="1" applyBorder="1" applyAlignment="1">
      <alignment horizontal="center" vertical="center"/>
      <protection/>
    </xf>
    <xf numFmtId="0" fontId="15" fillId="0" borderId="24" xfId="19" applyFont="1" applyBorder="1" applyAlignment="1">
      <alignment horizontal="right" vertical="center" wrapText="1"/>
      <protection/>
    </xf>
    <xf numFmtId="49" fontId="9" fillId="0" borderId="22" xfId="19" applyNumberFormat="1" applyFont="1" applyBorder="1" applyAlignment="1">
      <alignment horizontal="center" vertical="center"/>
      <protection/>
    </xf>
    <xf numFmtId="3" fontId="17" fillId="0" borderId="5" xfId="19" applyNumberFormat="1" applyFont="1" applyBorder="1" applyAlignment="1">
      <alignment horizontal="center" vertical="center"/>
      <protection/>
    </xf>
    <xf numFmtId="0" fontId="16" fillId="0" borderId="28" xfId="19" applyFont="1" applyBorder="1" applyAlignment="1">
      <alignment horizontal="right" vertical="center" wrapText="1"/>
      <protection/>
    </xf>
    <xf numFmtId="0" fontId="2" fillId="0" borderId="21" xfId="19" applyBorder="1" applyAlignment="1">
      <alignment horizontal="center"/>
      <protection/>
    </xf>
    <xf numFmtId="0" fontId="10" fillId="0" borderId="22" xfId="19" applyFont="1" applyBorder="1" applyAlignment="1">
      <alignment horizontal="center" vertical="center"/>
      <protection/>
    </xf>
    <xf numFmtId="0" fontId="15" fillId="0" borderId="22" xfId="19" applyFont="1" applyBorder="1" applyAlignment="1">
      <alignment horizontal="right" vertical="center" wrapText="1"/>
      <protection/>
    </xf>
    <xf numFmtId="49" fontId="2" fillId="0" borderId="16" xfId="19" applyNumberFormat="1" applyBorder="1" applyAlignment="1">
      <alignment horizontal="center" vertical="center"/>
      <protection/>
    </xf>
    <xf numFmtId="49" fontId="9" fillId="0" borderId="16" xfId="19" applyNumberFormat="1" applyFont="1" applyBorder="1" applyAlignment="1">
      <alignment horizontal="center" vertical="center"/>
      <protection/>
    </xf>
    <xf numFmtId="0" fontId="8" fillId="0" borderId="29" xfId="19" applyFont="1" applyBorder="1" applyAlignment="1">
      <alignment horizontal="center"/>
      <protection/>
    </xf>
    <xf numFmtId="0" fontId="8" fillId="0" borderId="29" xfId="19" applyFont="1" applyBorder="1" applyAlignment="1">
      <alignment horizontal="center" vertical="center"/>
      <protection/>
    </xf>
    <xf numFmtId="0" fontId="8" fillId="0" borderId="10" xfId="19" applyFont="1" applyBorder="1" applyAlignment="1">
      <alignment horizontal="center"/>
      <protection/>
    </xf>
    <xf numFmtId="0" fontId="11" fillId="0" borderId="29" xfId="19" applyFont="1" applyBorder="1" applyAlignment="1">
      <alignment horizontal="center" vertical="center"/>
      <protection/>
    </xf>
    <xf numFmtId="4" fontId="8" fillId="0" borderId="2" xfId="19" applyNumberFormat="1" applyFont="1" applyBorder="1" applyAlignment="1">
      <alignment vertical="center"/>
      <protection/>
    </xf>
    <xf numFmtId="4" fontId="0" fillId="0" borderId="0" xfId="20" applyNumberFormat="1">
      <alignment/>
      <protection/>
    </xf>
    <xf numFmtId="4" fontId="0" fillId="0" borderId="0" xfId="20" applyNumberFormat="1" applyAlignment="1">
      <alignment vertical="center"/>
      <protection/>
    </xf>
    <xf numFmtId="0" fontId="15" fillId="0" borderId="28" xfId="19" applyFont="1" applyBorder="1" applyAlignment="1">
      <alignment horizontal="right" vertical="center" wrapText="1"/>
      <protection/>
    </xf>
    <xf numFmtId="4" fontId="8" fillId="0" borderId="0" xfId="19" applyNumberFormat="1" applyFont="1">
      <alignment/>
      <protection/>
    </xf>
    <xf numFmtId="3" fontId="17" fillId="0" borderId="6" xfId="19" applyNumberFormat="1" applyFont="1" applyBorder="1" applyAlignment="1">
      <alignment horizontal="center" vertical="center"/>
      <protection/>
    </xf>
    <xf numFmtId="3" fontId="17" fillId="0" borderId="27" xfId="19" applyNumberFormat="1" applyFont="1" applyBorder="1" applyAlignment="1">
      <alignment horizontal="center" vertical="center"/>
      <protection/>
    </xf>
    <xf numFmtId="3" fontId="17" fillId="0" borderId="8" xfId="19" applyNumberFormat="1" applyFont="1" applyBorder="1" applyAlignment="1">
      <alignment horizontal="center" vertical="center"/>
      <protection/>
    </xf>
    <xf numFmtId="3" fontId="0" fillId="0" borderId="9" xfId="19" applyNumberFormat="1" applyFont="1" applyBorder="1" applyAlignment="1">
      <alignment vertical="center"/>
      <protection/>
    </xf>
    <xf numFmtId="0" fontId="15" fillId="0" borderId="30" xfId="19" applyFont="1" applyBorder="1" applyAlignment="1">
      <alignment horizontal="right" vertical="center" wrapText="1"/>
      <protection/>
    </xf>
    <xf numFmtId="0" fontId="2" fillId="0" borderId="22" xfId="19" applyBorder="1" applyAlignment="1">
      <alignment horizontal="center" vertical="center"/>
      <protection/>
    </xf>
    <xf numFmtId="49" fontId="2" fillId="0" borderId="22" xfId="19" applyNumberFormat="1" applyBorder="1" applyAlignment="1">
      <alignment horizontal="center" vertical="center"/>
      <protection/>
    </xf>
    <xf numFmtId="0" fontId="15" fillId="0" borderId="25" xfId="19" applyFont="1" applyBorder="1" applyAlignment="1">
      <alignment horizontal="right" vertical="center" wrapText="1"/>
      <protection/>
    </xf>
    <xf numFmtId="49" fontId="12" fillId="0" borderId="13" xfId="19" applyNumberFormat="1" applyFont="1" applyBorder="1" applyAlignment="1">
      <alignment horizontal="center" vertical="center"/>
      <protection/>
    </xf>
    <xf numFmtId="49" fontId="12" fillId="0" borderId="17" xfId="19" applyNumberFormat="1" applyFont="1" applyBorder="1" applyAlignment="1">
      <alignment horizontal="center" vertical="center"/>
      <protection/>
    </xf>
    <xf numFmtId="0" fontId="15" fillId="0" borderId="19" xfId="19" applyFont="1" applyBorder="1" applyAlignment="1">
      <alignment horizontal="right" vertical="center" wrapText="1"/>
      <protection/>
    </xf>
    <xf numFmtId="4" fontId="13" fillId="0" borderId="2" xfId="19" applyNumberFormat="1" applyFont="1" applyBorder="1" applyAlignment="1">
      <alignment vertical="center"/>
      <protection/>
    </xf>
    <xf numFmtId="3" fontId="16" fillId="0" borderId="27" xfId="19" applyNumberFormat="1" applyFont="1" applyBorder="1" applyAlignment="1">
      <alignment horizontal="center" vertical="center" wrapText="1"/>
      <protection/>
    </xf>
    <xf numFmtId="3" fontId="17" fillId="0" borderId="7" xfId="19" applyNumberFormat="1" applyFont="1" applyBorder="1" applyAlignment="1">
      <alignment horizontal="center" vertical="center"/>
      <protection/>
    </xf>
    <xf numFmtId="0" fontId="15" fillId="0" borderId="23" xfId="19" applyFont="1" applyBorder="1" applyAlignment="1">
      <alignment horizontal="right" vertical="center" wrapText="1"/>
      <protection/>
    </xf>
    <xf numFmtId="3" fontId="17" fillId="0" borderId="4" xfId="19" applyNumberFormat="1" applyFont="1" applyBorder="1" applyAlignment="1">
      <alignment horizontal="center" vertical="center"/>
      <protection/>
    </xf>
    <xf numFmtId="49" fontId="9" fillId="0" borderId="30" xfId="19" applyNumberFormat="1" applyFont="1" applyBorder="1" applyAlignment="1">
      <alignment horizontal="center" vertical="center"/>
      <protection/>
    </xf>
    <xf numFmtId="3" fontId="17" fillId="0" borderId="20" xfId="19" applyNumberFormat="1" applyFont="1" applyBorder="1" applyAlignment="1">
      <alignment horizontal="center" vertical="center"/>
      <protection/>
    </xf>
    <xf numFmtId="0" fontId="7" fillId="0" borderId="3" xfId="19" applyFont="1" applyBorder="1" applyAlignment="1">
      <alignment horizontal="center" vertical="center"/>
      <protection/>
    </xf>
    <xf numFmtId="3" fontId="17" fillId="0" borderId="9" xfId="19" applyNumberFormat="1" applyFont="1" applyBorder="1" applyAlignment="1">
      <alignment horizontal="center" vertical="center"/>
      <protection/>
    </xf>
    <xf numFmtId="49" fontId="2" fillId="0" borderId="26" xfId="19" applyNumberFormat="1" applyBorder="1" applyAlignment="1">
      <alignment horizontal="center" vertical="center"/>
      <protection/>
    </xf>
    <xf numFmtId="3" fontId="17" fillId="0" borderId="16" xfId="19" applyNumberFormat="1" applyFont="1" applyBorder="1" applyAlignment="1">
      <alignment horizontal="center" vertical="center"/>
      <protection/>
    </xf>
    <xf numFmtId="49" fontId="9" fillId="0" borderId="14" xfId="19" applyNumberFormat="1" applyFont="1" applyBorder="1" applyAlignment="1">
      <alignment horizontal="center" vertical="center"/>
      <protection/>
    </xf>
    <xf numFmtId="0" fontId="15" fillId="0" borderId="16" xfId="19" applyFont="1" applyBorder="1" applyAlignment="1">
      <alignment horizontal="left" vertical="center" wrapText="1"/>
      <protection/>
    </xf>
    <xf numFmtId="0" fontId="15" fillId="0" borderId="19" xfId="19" applyFont="1" applyBorder="1" applyAlignment="1">
      <alignment horizontal="left" vertical="center" wrapText="1"/>
      <protection/>
    </xf>
    <xf numFmtId="3" fontId="16" fillId="0" borderId="19" xfId="18" applyNumberFormat="1" applyFont="1" applyFill="1" applyBorder="1" applyAlignment="1">
      <alignment horizontal="center" vertical="center"/>
      <protection/>
    </xf>
    <xf numFmtId="3" fontId="16" fillId="0" borderId="9" xfId="19" applyNumberFormat="1" applyFont="1" applyBorder="1" applyAlignment="1">
      <alignment horizontal="center" vertical="center" wrapText="1"/>
      <protection/>
    </xf>
    <xf numFmtId="3" fontId="17" fillId="0" borderId="28" xfId="19" applyNumberFormat="1" applyFont="1" applyBorder="1" applyAlignment="1">
      <alignment horizontal="center" vertical="center"/>
      <protection/>
    </xf>
    <xf numFmtId="3" fontId="16" fillId="0" borderId="6" xfId="19" applyNumberFormat="1" applyFont="1" applyBorder="1" applyAlignment="1">
      <alignment horizontal="center" vertical="center" wrapText="1"/>
      <protection/>
    </xf>
    <xf numFmtId="3" fontId="16" fillId="0" borderId="20" xfId="19" applyNumberFormat="1" applyFont="1" applyBorder="1" applyAlignment="1">
      <alignment horizontal="center" vertical="center" wrapText="1"/>
      <protection/>
    </xf>
    <xf numFmtId="3" fontId="16" fillId="0" borderId="19" xfId="19" applyNumberFormat="1" applyFont="1" applyBorder="1" applyAlignment="1">
      <alignment horizontal="center" vertical="center" wrapText="1"/>
      <protection/>
    </xf>
    <xf numFmtId="4" fontId="9" fillId="0" borderId="0" xfId="19" applyNumberFormat="1" applyFont="1">
      <alignment/>
      <protection/>
    </xf>
    <xf numFmtId="1" fontId="9" fillId="0" borderId="7" xfId="19" applyNumberFormat="1" applyFont="1" applyBorder="1" applyAlignment="1">
      <alignment horizontal="center" vertical="center"/>
      <protection/>
    </xf>
    <xf numFmtId="49" fontId="9" fillId="0" borderId="9" xfId="19" applyNumberFormat="1" applyFont="1" applyBorder="1" applyAlignment="1">
      <alignment horizontal="center" vertical="center"/>
      <protection/>
    </xf>
    <xf numFmtId="3" fontId="15" fillId="0" borderId="28" xfId="19" applyNumberFormat="1" applyFont="1" applyBorder="1" applyAlignment="1">
      <alignment horizontal="center" vertical="center" wrapText="1"/>
      <protection/>
    </xf>
    <xf numFmtId="0" fontId="7" fillId="0" borderId="31" xfId="19" applyFont="1" applyBorder="1" applyAlignment="1">
      <alignment horizontal="center" vertical="center"/>
      <protection/>
    </xf>
    <xf numFmtId="49" fontId="8" fillId="0" borderId="29" xfId="19" applyNumberFormat="1" applyFont="1" applyBorder="1" applyAlignment="1">
      <alignment horizontal="center"/>
      <protection/>
    </xf>
    <xf numFmtId="3" fontId="8" fillId="0" borderId="32" xfId="19" applyNumberFormat="1" applyFont="1" applyBorder="1" applyAlignment="1">
      <alignment vertical="center"/>
      <protection/>
    </xf>
    <xf numFmtId="0" fontId="15" fillId="0" borderId="12" xfId="19" applyFont="1" applyBorder="1" applyAlignment="1">
      <alignment/>
      <protection/>
    </xf>
    <xf numFmtId="0" fontId="15" fillId="0" borderId="0" xfId="19" applyFont="1" applyBorder="1" applyAlignment="1">
      <alignment/>
      <protection/>
    </xf>
    <xf numFmtId="3" fontId="2" fillId="0" borderId="7" xfId="19" applyNumberFormat="1" applyFont="1" applyBorder="1" applyAlignment="1">
      <alignment vertical="center"/>
      <protection/>
    </xf>
    <xf numFmtId="4" fontId="2" fillId="0" borderId="1" xfId="19" applyNumberFormat="1" applyBorder="1" applyAlignment="1">
      <alignment vertical="center"/>
      <protection/>
    </xf>
    <xf numFmtId="4" fontId="2" fillId="0" borderId="4" xfId="19" applyNumberFormat="1" applyBorder="1" applyAlignment="1">
      <alignment vertical="center"/>
      <protection/>
    </xf>
    <xf numFmtId="4" fontId="2" fillId="0" borderId="6" xfId="19" applyNumberFormat="1" applyBorder="1" applyAlignment="1">
      <alignment vertical="center"/>
      <protection/>
    </xf>
    <xf numFmtId="4" fontId="2" fillId="0" borderId="5" xfId="19" applyNumberFormat="1" applyBorder="1" applyAlignment="1">
      <alignment vertical="center"/>
      <protection/>
    </xf>
    <xf numFmtId="0" fontId="15" fillId="0" borderId="33" xfId="19" applyFont="1" applyBorder="1" applyAlignment="1">
      <alignment vertical="center" wrapText="1"/>
      <protection/>
    </xf>
    <xf numFmtId="0" fontId="8" fillId="0" borderId="10" xfId="19" applyFont="1" applyBorder="1" applyAlignment="1">
      <alignment horizontal="center" vertical="center"/>
      <protection/>
    </xf>
    <xf numFmtId="0" fontId="8" fillId="0" borderId="0" xfId="19" applyFont="1" applyAlignment="1">
      <alignment vertical="center"/>
      <protection/>
    </xf>
    <xf numFmtId="49" fontId="2" fillId="0" borderId="27" xfId="19" applyNumberFormat="1" applyBorder="1" applyAlignment="1">
      <alignment horizontal="center" vertical="center"/>
      <protection/>
    </xf>
    <xf numFmtId="0" fontId="2" fillId="0" borderId="1" xfId="19" applyFont="1" applyBorder="1" applyAlignment="1">
      <alignment horizontal="left" vertical="center" wrapText="1"/>
      <protection/>
    </xf>
    <xf numFmtId="0" fontId="15" fillId="0" borderId="34" xfId="19" applyFont="1" applyBorder="1" applyAlignment="1">
      <alignment vertical="center" wrapText="1"/>
      <protection/>
    </xf>
    <xf numFmtId="0" fontId="15" fillId="0" borderId="27" xfId="19" applyFont="1" applyBorder="1" applyAlignment="1">
      <alignment horizontal="center" vertical="center" wrapText="1"/>
      <protection/>
    </xf>
    <xf numFmtId="0" fontId="15" fillId="0" borderId="35" xfId="19" applyFont="1" applyBorder="1" applyAlignment="1">
      <alignment vertical="center" wrapText="1"/>
      <protection/>
    </xf>
    <xf numFmtId="0" fontId="15" fillId="0" borderId="6" xfId="19" applyFont="1" applyBorder="1" applyAlignment="1">
      <alignment horizontal="center" vertical="center" wrapText="1"/>
      <protection/>
    </xf>
    <xf numFmtId="0" fontId="15" fillId="0" borderId="36" xfId="19" applyFont="1" applyBorder="1" applyAlignment="1">
      <alignment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49" fontId="2" fillId="0" borderId="11" xfId="19" applyNumberFormat="1" applyBorder="1" applyAlignment="1">
      <alignment horizontal="center" vertical="center"/>
      <protection/>
    </xf>
    <xf numFmtId="0" fontId="2" fillId="0" borderId="8" xfId="19" applyBorder="1" applyAlignment="1">
      <alignment vertical="top" wrapText="1"/>
      <protection/>
    </xf>
    <xf numFmtId="0" fontId="9" fillId="0" borderId="7" xfId="19" applyFont="1" applyBorder="1" applyAlignment="1">
      <alignment horizontal="center"/>
      <protection/>
    </xf>
    <xf numFmtId="49" fontId="2" fillId="0" borderId="27" xfId="19" applyNumberFormat="1" applyFont="1" applyBorder="1" applyAlignment="1">
      <alignment horizontal="center" vertical="center"/>
      <protection/>
    </xf>
    <xf numFmtId="0" fontId="2" fillId="0" borderId="1" xfId="19" applyFont="1" applyBorder="1" applyAlignment="1">
      <alignment vertical="center"/>
      <protection/>
    </xf>
    <xf numFmtId="0" fontId="2" fillId="0" borderId="9" xfId="19" applyFont="1" applyBorder="1" applyAlignment="1">
      <alignment vertical="top" wrapText="1"/>
      <protection/>
    </xf>
    <xf numFmtId="4" fontId="2" fillId="0" borderId="9" xfId="19" applyNumberFormat="1" applyBorder="1" applyAlignment="1">
      <alignment vertical="center"/>
      <protection/>
    </xf>
    <xf numFmtId="0" fontId="2" fillId="0" borderId="27" xfId="19" applyBorder="1" applyAlignment="1">
      <alignment vertical="center"/>
      <protection/>
    </xf>
    <xf numFmtId="49" fontId="2" fillId="0" borderId="8" xfId="19" applyNumberFormat="1" applyFont="1" applyBorder="1" applyAlignment="1">
      <alignment horizontal="center" vertical="center"/>
      <protection/>
    </xf>
    <xf numFmtId="49" fontId="2" fillId="0" borderId="10" xfId="19" applyNumberFormat="1" applyBorder="1" applyAlignment="1">
      <alignment horizontal="center" vertical="center"/>
      <protection/>
    </xf>
    <xf numFmtId="3" fontId="2" fillId="0" borderId="3" xfId="19" applyNumberFormat="1" applyBorder="1" applyAlignment="1">
      <alignment vertical="center"/>
      <protection/>
    </xf>
    <xf numFmtId="49" fontId="12" fillId="0" borderId="5" xfId="19" applyNumberFormat="1" applyFont="1" applyBorder="1" applyAlignment="1">
      <alignment horizontal="center" vertical="center"/>
      <protection/>
    </xf>
    <xf numFmtId="0" fontId="12" fillId="0" borderId="8" xfId="19" applyFont="1" applyBorder="1" applyAlignment="1">
      <alignment horizontal="center" vertical="center"/>
      <protection/>
    </xf>
    <xf numFmtId="49" fontId="12" fillId="0" borderId="8" xfId="19" applyNumberFormat="1" applyFont="1" applyBorder="1" applyAlignment="1">
      <alignment horizontal="center" vertical="center"/>
      <protection/>
    </xf>
    <xf numFmtId="0" fontId="12" fillId="0" borderId="14" xfId="19" applyFont="1" applyBorder="1" applyAlignment="1">
      <alignment horizontal="center" vertical="center"/>
      <protection/>
    </xf>
    <xf numFmtId="49" fontId="0" fillId="0" borderId="7" xfId="19" applyNumberFormat="1" applyFont="1" applyBorder="1" applyAlignment="1">
      <alignment horizontal="center" vertical="center"/>
      <protection/>
    </xf>
    <xf numFmtId="0" fontId="0" fillId="0" borderId="7" xfId="19" applyFont="1" applyBorder="1" applyAlignment="1">
      <alignment horizontal="left" vertical="center" wrapText="1"/>
      <protection/>
    </xf>
    <xf numFmtId="0" fontId="9" fillId="0" borderId="12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0" fontId="9" fillId="0" borderId="6" xfId="19" applyFont="1" applyBorder="1" applyAlignment="1">
      <alignment horizontal="center"/>
      <protection/>
    </xf>
    <xf numFmtId="49" fontId="0" fillId="0" borderId="5" xfId="19" applyNumberFormat="1" applyFont="1" applyBorder="1" applyAlignment="1">
      <alignment horizontal="center" vertical="center"/>
      <protection/>
    </xf>
    <xf numFmtId="0" fontId="9" fillId="0" borderId="4" xfId="19" applyFont="1" applyBorder="1" applyAlignment="1">
      <alignment horizontal="center" vertical="center"/>
      <protection/>
    </xf>
    <xf numFmtId="49" fontId="0" fillId="0" borderId="6" xfId="19" applyNumberFormat="1" applyFont="1" applyBorder="1" applyAlignment="1">
      <alignment horizontal="center" vertical="center"/>
      <protection/>
    </xf>
    <xf numFmtId="0" fontId="9" fillId="0" borderId="6" xfId="19" applyFont="1" applyBorder="1" applyAlignment="1">
      <alignment horizontal="center" vertical="center"/>
      <protection/>
    </xf>
    <xf numFmtId="2" fontId="9" fillId="0" borderId="26" xfId="19" applyNumberFormat="1" applyFont="1" applyBorder="1" applyAlignment="1">
      <alignment horizontal="center" vertical="center"/>
      <protection/>
    </xf>
    <xf numFmtId="2" fontId="15" fillId="0" borderId="26" xfId="19" applyNumberFormat="1" applyFont="1" applyBorder="1" applyAlignment="1">
      <alignment horizontal="right" vertical="center" wrapText="1"/>
      <protection/>
    </xf>
    <xf numFmtId="3" fontId="15" fillId="0" borderId="27" xfId="19" applyNumberFormat="1" applyFont="1" applyBorder="1" applyAlignment="1">
      <alignment horizontal="center" vertical="center" wrapText="1"/>
      <protection/>
    </xf>
    <xf numFmtId="3" fontId="15" fillId="0" borderId="9" xfId="19" applyNumberFormat="1" applyFont="1" applyBorder="1" applyAlignment="1">
      <alignment horizontal="center" vertical="center" wrapText="1"/>
      <protection/>
    </xf>
    <xf numFmtId="3" fontId="15" fillId="0" borderId="19" xfId="19" applyNumberFormat="1" applyFont="1" applyBorder="1" applyAlignment="1">
      <alignment horizontal="center" vertical="center" wrapText="1"/>
      <protection/>
    </xf>
    <xf numFmtId="4" fontId="11" fillId="0" borderId="2" xfId="19" applyNumberFormat="1" applyFont="1" applyBorder="1" applyAlignment="1">
      <alignment vertical="center"/>
      <protection/>
    </xf>
    <xf numFmtId="0" fontId="16" fillId="0" borderId="1" xfId="19" applyFont="1" applyBorder="1" applyAlignment="1">
      <alignment horizontal="center" vertical="center" wrapText="1"/>
      <protection/>
    </xf>
    <xf numFmtId="3" fontId="16" fillId="0" borderId="14" xfId="19" applyNumberFormat="1" applyFont="1" applyBorder="1" applyAlignment="1">
      <alignment horizontal="center" vertical="center" wrapText="1"/>
      <protection/>
    </xf>
    <xf numFmtId="0" fontId="9" fillId="0" borderId="2" xfId="19" applyFont="1" applyBorder="1" applyAlignment="1">
      <alignment horizontal="center" vertical="center"/>
      <protection/>
    </xf>
    <xf numFmtId="0" fontId="16" fillId="0" borderId="27" xfId="19" applyFont="1" applyBorder="1" applyAlignment="1">
      <alignment horizontal="center" vertical="center" wrapText="1"/>
      <protection/>
    </xf>
    <xf numFmtId="3" fontId="16" fillId="0" borderId="27" xfId="19" applyNumberFormat="1" applyFont="1" applyBorder="1" applyAlignment="1">
      <alignment vertical="center" wrapText="1"/>
      <protection/>
    </xf>
    <xf numFmtId="3" fontId="16" fillId="0" borderId="1" xfId="19" applyNumberFormat="1" applyFont="1" applyBorder="1" applyAlignment="1">
      <alignment horizontal="center" vertical="center" wrapText="1"/>
      <protection/>
    </xf>
    <xf numFmtId="0" fontId="9" fillId="0" borderId="10" xfId="19" applyFont="1" applyBorder="1" applyAlignment="1">
      <alignment horizontal="center" vertical="center"/>
      <protection/>
    </xf>
    <xf numFmtId="0" fontId="2" fillId="0" borderId="5" xfId="19" applyBorder="1" applyAlignment="1">
      <alignment horizontal="center"/>
      <protection/>
    </xf>
    <xf numFmtId="0" fontId="12" fillId="0" borderId="5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left" vertical="center" wrapText="1"/>
      <protection/>
    </xf>
    <xf numFmtId="0" fontId="2" fillId="0" borderId="6" xfId="19" applyBorder="1" applyAlignment="1">
      <alignment horizontal="center" vertical="center"/>
      <protection/>
    </xf>
    <xf numFmtId="4" fontId="2" fillId="0" borderId="9" xfId="19" applyNumberFormat="1" applyFont="1" applyBorder="1" applyAlignment="1">
      <alignment vertical="center" wrapText="1"/>
      <protection/>
    </xf>
    <xf numFmtId="4" fontId="2" fillId="0" borderId="9" xfId="19" applyNumberFormat="1" applyFont="1" applyBorder="1" applyAlignment="1">
      <alignment vertical="center"/>
      <protection/>
    </xf>
    <xf numFmtId="0" fontId="16" fillId="0" borderId="19" xfId="19" applyFont="1" applyBorder="1" applyAlignment="1">
      <alignment horizontal="right" vertical="center" wrapText="1"/>
      <protection/>
    </xf>
    <xf numFmtId="4" fontId="17" fillId="0" borderId="6" xfId="19" applyNumberFormat="1" applyFont="1" applyBorder="1" applyAlignment="1">
      <alignment horizontal="center" vertical="center"/>
      <protection/>
    </xf>
    <xf numFmtId="3" fontId="4" fillId="0" borderId="0" xfId="20" applyNumberFormat="1" applyFont="1" applyAlignment="1">
      <alignment horizontal="center" vertical="center" wrapText="1"/>
      <protection/>
    </xf>
    <xf numFmtId="3" fontId="7" fillId="0" borderId="3" xfId="19" applyNumberFormat="1" applyFont="1" applyBorder="1" applyAlignment="1">
      <alignment horizontal="center" vertical="center"/>
      <protection/>
    </xf>
    <xf numFmtId="0" fontId="15" fillId="0" borderId="19" xfId="19" applyFont="1" applyBorder="1" applyAlignment="1">
      <alignment horizontal="center" vertical="center" wrapText="1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6" xfId="19" applyFont="1" applyBorder="1" applyAlignment="1">
      <alignment horizontal="center" vertical="center"/>
      <protection/>
    </xf>
    <xf numFmtId="0" fontId="9" fillId="0" borderId="37" xfId="19" applyFont="1" applyBorder="1" applyAlignment="1">
      <alignment horizontal="center" vertical="center" wrapText="1"/>
      <protection/>
    </xf>
    <xf numFmtId="0" fontId="9" fillId="0" borderId="16" xfId="19" applyFont="1" applyBorder="1" applyAlignment="1">
      <alignment horizontal="center" vertical="center" wrapText="1"/>
      <protection/>
    </xf>
    <xf numFmtId="0" fontId="6" fillId="2" borderId="31" xfId="19" applyFont="1" applyFill="1" applyBorder="1" applyAlignment="1">
      <alignment horizontal="center" vertical="center"/>
      <protection/>
    </xf>
    <xf numFmtId="0" fontId="9" fillId="0" borderId="38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8" fillId="0" borderId="39" xfId="19" applyFont="1" applyBorder="1" applyAlignment="1">
      <alignment horizontal="center" vertical="center"/>
      <protection/>
    </xf>
    <xf numFmtId="0" fontId="8" fillId="0" borderId="40" xfId="19" applyFont="1" applyBorder="1" applyAlignment="1">
      <alignment horizontal="center" vertical="center"/>
      <protection/>
    </xf>
    <xf numFmtId="0" fontId="8" fillId="0" borderId="41" xfId="19" applyFont="1" applyBorder="1" applyAlignment="1">
      <alignment horizontal="center" vertical="center"/>
      <protection/>
    </xf>
    <xf numFmtId="4" fontId="15" fillId="0" borderId="37" xfId="19" applyNumberFormat="1" applyFont="1" applyBorder="1" applyAlignment="1">
      <alignment horizontal="center" vertical="center" wrapText="1"/>
      <protection/>
    </xf>
    <xf numFmtId="4" fontId="15" fillId="0" borderId="16" xfId="19" applyNumberFormat="1" applyFont="1" applyBorder="1" applyAlignment="1">
      <alignment horizontal="center" vertical="center" wrapText="1"/>
      <protection/>
    </xf>
    <xf numFmtId="4" fontId="9" fillId="0" borderId="38" xfId="19" applyNumberFormat="1" applyFont="1" applyBorder="1" applyAlignment="1">
      <alignment horizontal="center" vertical="center"/>
      <protection/>
    </xf>
    <xf numFmtId="4" fontId="9" fillId="0" borderId="16" xfId="19" applyNumberFormat="1" applyFont="1" applyBorder="1" applyAlignment="1">
      <alignment horizontal="center" vertical="center"/>
      <protection/>
    </xf>
    <xf numFmtId="0" fontId="15" fillId="0" borderId="22" xfId="19" applyFont="1" applyBorder="1" applyAlignment="1">
      <alignment horizontal="center" vertical="center" wrapText="1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9" fillId="0" borderId="37" xfId="19" applyFont="1" applyBorder="1" applyAlignment="1">
      <alignment horizontal="center" vertical="center"/>
      <protection/>
    </xf>
    <xf numFmtId="0" fontId="9" fillId="0" borderId="38" xfId="19" applyFont="1" applyBorder="1" applyAlignment="1">
      <alignment horizontal="center" vertical="center" wrapText="1"/>
      <protection/>
    </xf>
    <xf numFmtId="0" fontId="9" fillId="0" borderId="42" xfId="19" applyFont="1" applyBorder="1" applyAlignment="1">
      <alignment horizontal="center" vertical="center" wrapText="1"/>
      <protection/>
    </xf>
    <xf numFmtId="0" fontId="9" fillId="0" borderId="43" xfId="19" applyFont="1" applyBorder="1" applyAlignment="1">
      <alignment horizontal="center" vertical="center" wrapText="1"/>
      <protection/>
    </xf>
    <xf numFmtId="0" fontId="9" fillId="0" borderId="21" xfId="19" applyFont="1" applyBorder="1" applyAlignment="1">
      <alignment horizontal="center" vertical="center" wrapText="1"/>
      <protection/>
    </xf>
    <xf numFmtId="0" fontId="9" fillId="0" borderId="19" xfId="19" applyFont="1" applyBorder="1" applyAlignment="1">
      <alignment horizontal="center" vertical="center" wrapText="1"/>
      <protection/>
    </xf>
    <xf numFmtId="0" fontId="8" fillId="0" borderId="39" xfId="19" applyFont="1" applyBorder="1" applyAlignment="1">
      <alignment horizontal="center" vertical="center" wrapText="1"/>
      <protection/>
    </xf>
    <xf numFmtId="0" fontId="8" fillId="0" borderId="40" xfId="19" applyFont="1" applyBorder="1" applyAlignment="1">
      <alignment horizontal="center" vertical="center" wrapText="1"/>
      <protection/>
    </xf>
    <xf numFmtId="0" fontId="8" fillId="0" borderId="41" xfId="19" applyFont="1" applyBorder="1" applyAlignment="1">
      <alignment horizontal="center" vertical="center" wrapText="1"/>
      <protection/>
    </xf>
    <xf numFmtId="0" fontId="9" fillId="0" borderId="38" xfId="19" applyFont="1" applyBorder="1" applyAlignment="1">
      <alignment horizontal="center" vertical="top" wrapText="1"/>
      <protection/>
    </xf>
    <xf numFmtId="0" fontId="9" fillId="0" borderId="16" xfId="19" applyFont="1" applyBorder="1" applyAlignment="1">
      <alignment horizontal="center" vertical="top" wrapText="1"/>
      <protection/>
    </xf>
    <xf numFmtId="0" fontId="15" fillId="0" borderId="37" xfId="19" applyFont="1" applyBorder="1" applyAlignment="1">
      <alignment horizontal="center" vertical="center" wrapText="1"/>
      <protection/>
    </xf>
    <xf numFmtId="0" fontId="15" fillId="0" borderId="16" xfId="19" applyFont="1" applyBorder="1" applyAlignment="1">
      <alignment horizontal="center" vertical="center" wrapText="1"/>
      <protection/>
    </xf>
    <xf numFmtId="0" fontId="15" fillId="0" borderId="22" xfId="19" applyFont="1" applyBorder="1" applyAlignment="1">
      <alignment horizontal="right" vertical="center" wrapText="1"/>
      <protection/>
    </xf>
    <xf numFmtId="0" fontId="15" fillId="0" borderId="19" xfId="19" applyFont="1" applyBorder="1" applyAlignment="1">
      <alignment horizontal="right" vertical="center" wrapText="1"/>
      <protection/>
    </xf>
    <xf numFmtId="0" fontId="4" fillId="0" borderId="0" xfId="20" applyFont="1" applyAlignment="1">
      <alignment horizontal="center"/>
      <protection/>
    </xf>
    <xf numFmtId="0" fontId="11" fillId="0" borderId="38" xfId="19" applyFont="1" applyBorder="1" applyAlignment="1">
      <alignment horizontal="center" vertical="center"/>
      <protection/>
    </xf>
    <xf numFmtId="0" fontId="11" fillId="0" borderId="16" xfId="19" applyFont="1" applyBorder="1" applyAlignment="1">
      <alignment horizontal="center" vertical="center"/>
      <protection/>
    </xf>
    <xf numFmtId="0" fontId="6" fillId="2" borderId="31" xfId="19" applyFont="1" applyFill="1" applyBorder="1" applyAlignment="1">
      <alignment horizontal="center" vertical="center" wrapText="1"/>
      <protection/>
    </xf>
    <xf numFmtId="0" fontId="9" fillId="0" borderId="22" xfId="19" applyFont="1" applyBorder="1" applyAlignment="1">
      <alignment horizontal="center" vertical="center" wrapText="1"/>
      <protection/>
    </xf>
    <xf numFmtId="0" fontId="15" fillId="0" borderId="26" xfId="19" applyFont="1" applyBorder="1" applyAlignment="1">
      <alignment horizontal="center" vertical="center" wrapText="1"/>
      <protection/>
    </xf>
    <xf numFmtId="0" fontId="15" fillId="0" borderId="28" xfId="19" applyFont="1" applyBorder="1" applyAlignment="1">
      <alignment horizontal="center" vertical="center" wrapText="1"/>
      <protection/>
    </xf>
    <xf numFmtId="0" fontId="6" fillId="2" borderId="44" xfId="19" applyFont="1" applyFill="1" applyBorder="1" applyAlignment="1">
      <alignment horizontal="center" vertical="center"/>
      <protection/>
    </xf>
    <xf numFmtId="0" fontId="6" fillId="2" borderId="45" xfId="19" applyFont="1" applyFill="1" applyBorder="1" applyAlignment="1">
      <alignment horizontal="center" vertical="center"/>
      <protection/>
    </xf>
    <xf numFmtId="0" fontId="15" fillId="0" borderId="23" xfId="19" applyFont="1" applyBorder="1" applyAlignment="1">
      <alignment horizontal="right" vertical="center" wrapText="1"/>
      <protection/>
    </xf>
    <xf numFmtId="0" fontId="15" fillId="0" borderId="15" xfId="19" applyFont="1" applyBorder="1" applyAlignment="1">
      <alignment horizontal="right" vertical="center" wrapText="1"/>
      <protection/>
    </xf>
    <xf numFmtId="0" fontId="15" fillId="0" borderId="33" xfId="19" applyFont="1" applyBorder="1" applyAlignment="1">
      <alignment horizontal="center" vertical="center" wrapText="1"/>
      <protection/>
    </xf>
    <xf numFmtId="0" fontId="15" fillId="0" borderId="46" xfId="19" applyFont="1" applyBorder="1" applyAlignment="1">
      <alignment horizontal="center" vertical="center" wrapText="1"/>
      <protection/>
    </xf>
    <xf numFmtId="0" fontId="9" fillId="0" borderId="42" xfId="19" applyFont="1" applyBorder="1" applyAlignment="1">
      <alignment horizontal="center" vertical="center"/>
      <protection/>
    </xf>
    <xf numFmtId="0" fontId="9" fillId="0" borderId="43" xfId="19" applyFont="1" applyBorder="1" applyAlignment="1">
      <alignment horizontal="center" vertical="center"/>
      <protection/>
    </xf>
    <xf numFmtId="3" fontId="6" fillId="2" borderId="31" xfId="19" applyNumberFormat="1" applyFont="1" applyFill="1" applyBorder="1" applyAlignment="1">
      <alignment horizontal="center" vertical="center" wrapText="1"/>
      <protection/>
    </xf>
    <xf numFmtId="3" fontId="6" fillId="2" borderId="10" xfId="19" applyNumberFormat="1" applyFont="1" applyFill="1" applyBorder="1" applyAlignment="1">
      <alignment horizontal="center" vertical="center"/>
      <protection/>
    </xf>
    <xf numFmtId="0" fontId="15" fillId="0" borderId="47" xfId="19" applyFont="1" applyBorder="1" applyAlignment="1">
      <alignment horizontal="center" vertical="center" wrapText="1"/>
      <protection/>
    </xf>
    <xf numFmtId="0" fontId="15" fillId="0" borderId="48" xfId="19" applyFont="1" applyBorder="1" applyAlignment="1">
      <alignment horizontal="center" vertical="center" wrapText="1"/>
      <protection/>
    </xf>
    <xf numFmtId="0" fontId="16" fillId="0" borderId="37" xfId="19" applyFont="1" applyBorder="1" applyAlignment="1">
      <alignment horizontal="center" vertical="center" wrapText="1"/>
      <protection/>
    </xf>
    <xf numFmtId="0" fontId="16" fillId="0" borderId="16" xfId="19" applyFont="1" applyBorder="1" applyAlignment="1">
      <alignment horizontal="center" vertical="center" wrapText="1"/>
      <protection/>
    </xf>
    <xf numFmtId="0" fontId="15" fillId="0" borderId="0" xfId="19" applyFont="1" applyBorder="1" applyAlignment="1">
      <alignment horizontal="center" vertical="center" wrapText="1"/>
      <protection/>
    </xf>
    <xf numFmtId="0" fontId="15" fillId="0" borderId="14" xfId="19" applyFont="1" applyBorder="1" applyAlignment="1">
      <alignment horizontal="center" vertical="center" wrapText="1"/>
      <protection/>
    </xf>
    <xf numFmtId="3" fontId="8" fillId="0" borderId="39" xfId="19" applyNumberFormat="1" applyFont="1" applyBorder="1" applyAlignment="1">
      <alignment horizontal="center" vertical="center"/>
      <protection/>
    </xf>
    <xf numFmtId="3" fontId="8" fillId="0" borderId="40" xfId="19" applyNumberFormat="1" applyFont="1" applyBorder="1" applyAlignment="1">
      <alignment horizontal="center" vertical="center"/>
      <protection/>
    </xf>
    <xf numFmtId="3" fontId="8" fillId="0" borderId="41" xfId="19" applyNumberFormat="1" applyFont="1" applyBorder="1" applyAlignment="1">
      <alignment horizontal="center" vertical="center"/>
      <protection/>
    </xf>
    <xf numFmtId="0" fontId="13" fillId="0" borderId="39" xfId="19" applyFont="1" applyBorder="1" applyAlignment="1">
      <alignment horizontal="right" vertical="center"/>
      <protection/>
    </xf>
    <xf numFmtId="0" fontId="13" fillId="0" borderId="40" xfId="19" applyFont="1" applyBorder="1" applyAlignment="1">
      <alignment horizontal="right" vertical="center"/>
      <protection/>
    </xf>
    <xf numFmtId="0" fontId="13" fillId="0" borderId="41" xfId="19" applyFont="1" applyBorder="1" applyAlignment="1">
      <alignment horizontal="right" vertical="center"/>
      <protection/>
    </xf>
    <xf numFmtId="0" fontId="15" fillId="0" borderId="25" xfId="19" applyFont="1" applyBorder="1" applyAlignment="1">
      <alignment horizontal="center" vertical="center" wrapText="1"/>
      <protection/>
    </xf>
    <xf numFmtId="0" fontId="15" fillId="0" borderId="20" xfId="19" applyFont="1" applyBorder="1" applyAlignment="1">
      <alignment horizontal="center" vertical="center" wrapText="1"/>
      <protection/>
    </xf>
    <xf numFmtId="0" fontId="2" fillId="0" borderId="7" xfId="19" applyFont="1" applyBorder="1" applyAlignment="1">
      <alignment vertical="center"/>
      <protection/>
    </xf>
    <xf numFmtId="2" fontId="0" fillId="0" borderId="7" xfId="19" applyNumberFormat="1" applyFont="1" applyBorder="1" applyAlignment="1">
      <alignment vertical="center"/>
      <protection/>
    </xf>
    <xf numFmtId="2" fontId="2" fillId="0" borderId="7" xfId="19" applyNumberFormat="1" applyBorder="1" applyAlignment="1">
      <alignment vertical="center"/>
      <protection/>
    </xf>
    <xf numFmtId="2" fontId="2" fillId="0" borderId="11" xfId="19" applyNumberFormat="1" applyBorder="1" applyAlignment="1">
      <alignment vertical="center"/>
      <protection/>
    </xf>
    <xf numFmtId="3" fontId="9" fillId="0" borderId="42" xfId="19" applyNumberFormat="1" applyFont="1" applyBorder="1" applyAlignment="1">
      <alignment horizontal="center" vertical="center"/>
      <protection/>
    </xf>
    <xf numFmtId="3" fontId="9" fillId="0" borderId="43" xfId="19" applyNumberFormat="1" applyFont="1" applyBorder="1" applyAlignment="1">
      <alignment horizontal="center" vertical="center"/>
      <protection/>
    </xf>
    <xf numFmtId="0" fontId="13" fillId="0" borderId="49" xfId="19" applyFont="1" applyBorder="1" applyAlignment="1">
      <alignment horizontal="right" vertical="center"/>
      <protection/>
    </xf>
    <xf numFmtId="4" fontId="13" fillId="0" borderId="18" xfId="19" applyNumberFormat="1" applyFont="1" applyBorder="1" applyAlignment="1">
      <alignment vertical="center"/>
      <protection/>
    </xf>
  </cellXfs>
  <cellStyles count="11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69"/>
  <sheetViews>
    <sheetView showGridLines="0" tabSelected="1" zoomScale="75" zoomScaleNormal="75" workbookViewId="0" topLeftCell="A372">
      <selection activeCell="A437" sqref="A437:F437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6.5" customHeight="1">
      <c r="A2" s="335" t="s">
        <v>221</v>
      </c>
      <c r="B2" s="335"/>
      <c r="C2" s="335"/>
      <c r="D2" s="335"/>
      <c r="E2" s="335"/>
      <c r="F2" s="335"/>
    </row>
    <row r="3" spans="1:6" ht="6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342" t="s">
        <v>1</v>
      </c>
      <c r="B4" s="308" t="s">
        <v>2</v>
      </c>
      <c r="C4" s="308" t="s">
        <v>3</v>
      </c>
      <c r="D4" s="308" t="s">
        <v>4</v>
      </c>
      <c r="E4" s="338" t="s">
        <v>199</v>
      </c>
      <c r="F4" s="338" t="s">
        <v>222</v>
      </c>
    </row>
    <row r="5" spans="1:6" s="4" customFormat="1" ht="15" customHeight="1" thickBot="1">
      <c r="A5" s="343"/>
      <c r="B5" s="319"/>
      <c r="C5" s="319"/>
      <c r="D5" s="319"/>
      <c r="E5" s="319"/>
      <c r="F5" s="319"/>
    </row>
    <row r="6" spans="1:6" s="6" customFormat="1" ht="7.5" customHeight="1" thickBot="1">
      <c r="A6" s="234">
        <v>1</v>
      </c>
      <c r="B6" s="234">
        <v>2</v>
      </c>
      <c r="C6" s="234">
        <v>3</v>
      </c>
      <c r="D6" s="234">
        <v>4</v>
      </c>
      <c r="E6" s="234">
        <v>5</v>
      </c>
      <c r="F6" s="234">
        <v>6</v>
      </c>
    </row>
    <row r="7" spans="1:6" s="10" customFormat="1" ht="23.25" customHeight="1" hidden="1" thickBot="1">
      <c r="A7" s="235" t="s">
        <v>5</v>
      </c>
      <c r="B7" s="311" t="s">
        <v>6</v>
      </c>
      <c r="C7" s="312"/>
      <c r="D7" s="313"/>
      <c r="E7" s="9">
        <f>E17+E33+E8+E27+E29+E31</f>
        <v>0</v>
      </c>
      <c r="F7" s="236">
        <f>F17+F33+F8+F27+F29+F31</f>
        <v>0</v>
      </c>
    </row>
    <row r="8" spans="1:6" s="15" customFormat="1" ht="23.25" customHeight="1" hidden="1">
      <c r="A8" s="11"/>
      <c r="B8" s="12" t="s">
        <v>7</v>
      </c>
      <c r="C8" s="13"/>
      <c r="D8" s="13" t="s">
        <v>8</v>
      </c>
      <c r="E8" s="14">
        <f>SUM(E9:E16)</f>
        <v>0</v>
      </c>
      <c r="F8" s="14">
        <f>SUM(F9:F16)</f>
        <v>0</v>
      </c>
    </row>
    <row r="9" spans="1:6" s="21" customFormat="1" ht="16.5" customHeight="1" hidden="1">
      <c r="A9" s="16"/>
      <c r="B9" s="17"/>
      <c r="C9" s="18" t="s">
        <v>9</v>
      </c>
      <c r="D9" s="19" t="s">
        <v>10</v>
      </c>
      <c r="E9" s="20"/>
      <c r="F9" s="20"/>
    </row>
    <row r="10" spans="1:6" s="21" customFormat="1" ht="16.5" customHeight="1" hidden="1">
      <c r="A10" s="16"/>
      <c r="B10" s="22"/>
      <c r="C10" s="23" t="s">
        <v>11</v>
      </c>
      <c r="D10" s="24" t="s">
        <v>12</v>
      </c>
      <c r="E10" s="25"/>
      <c r="F10" s="25"/>
    </row>
    <row r="11" spans="1:6" s="21" customFormat="1" ht="16.5" customHeight="1" hidden="1">
      <c r="A11" s="16"/>
      <c r="B11" s="22"/>
      <c r="C11" s="23" t="s">
        <v>13</v>
      </c>
      <c r="D11" s="24" t="s">
        <v>14</v>
      </c>
      <c r="E11" s="25"/>
      <c r="F11" s="25"/>
    </row>
    <row r="12" spans="1:6" s="21" customFormat="1" ht="16.5" customHeight="1" hidden="1">
      <c r="A12" s="16"/>
      <c r="B12" s="22"/>
      <c r="C12" s="23" t="s">
        <v>15</v>
      </c>
      <c r="D12" s="24" t="s">
        <v>16</v>
      </c>
      <c r="E12" s="25"/>
      <c r="F12" s="25"/>
    </row>
    <row r="13" spans="1:6" s="21" customFormat="1" ht="16.5" customHeight="1" hidden="1">
      <c r="A13" s="16"/>
      <c r="B13" s="22"/>
      <c r="C13" s="23" t="s">
        <v>17</v>
      </c>
      <c r="D13" s="24" t="s">
        <v>18</v>
      </c>
      <c r="E13" s="25"/>
      <c r="F13" s="25"/>
    </row>
    <row r="14" spans="1:6" s="21" customFormat="1" ht="16.5" customHeight="1" hidden="1">
      <c r="A14" s="16"/>
      <c r="B14" s="22"/>
      <c r="C14" s="23" t="s">
        <v>19</v>
      </c>
      <c r="D14" s="24" t="s">
        <v>20</v>
      </c>
      <c r="E14" s="25"/>
      <c r="F14" s="25"/>
    </row>
    <row r="15" spans="1:6" s="21" customFormat="1" ht="16.5" customHeight="1" hidden="1">
      <c r="A15" s="16"/>
      <c r="B15" s="22"/>
      <c r="C15" s="23" t="s">
        <v>21</v>
      </c>
      <c r="D15" s="24" t="s">
        <v>22</v>
      </c>
      <c r="E15" s="25"/>
      <c r="F15" s="25"/>
    </row>
    <row r="16" spans="1:6" s="21" customFormat="1" ht="16.5" customHeight="1" hidden="1">
      <c r="A16" s="26"/>
      <c r="B16" s="22"/>
      <c r="C16" s="27" t="s">
        <v>23</v>
      </c>
      <c r="D16" s="24" t="s">
        <v>24</v>
      </c>
      <c r="E16" s="25"/>
      <c r="F16" s="25"/>
    </row>
    <row r="17" spans="1:6" s="15" customFormat="1" ht="21.75" customHeight="1" hidden="1">
      <c r="A17" s="11"/>
      <c r="B17" s="28" t="s">
        <v>25</v>
      </c>
      <c r="C17" s="336" t="s">
        <v>26</v>
      </c>
      <c r="D17" s="337"/>
      <c r="E17" s="30">
        <f>SUM(E22:E26)</f>
        <v>0</v>
      </c>
      <c r="F17" s="30">
        <f>F20+F19</f>
        <v>0</v>
      </c>
    </row>
    <row r="18" spans="1:6" s="21" customFormat="1" ht="24.75" customHeight="1" hidden="1">
      <c r="A18" s="237"/>
      <c r="B18" s="238"/>
      <c r="C18" s="331" t="s">
        <v>223</v>
      </c>
      <c r="D18" s="331"/>
      <c r="E18" s="331"/>
      <c r="F18" s="332"/>
    </row>
    <row r="19" spans="1:6" s="21" customFormat="1" ht="21.75" customHeight="1" hidden="1">
      <c r="A19" s="130"/>
      <c r="B19" s="44"/>
      <c r="C19" s="89" t="s">
        <v>27</v>
      </c>
      <c r="D19" s="152" t="s">
        <v>28</v>
      </c>
      <c r="E19" s="164"/>
      <c r="F19" s="239"/>
    </row>
    <row r="20" spans="1:6" s="21" customFormat="1" ht="38.25" hidden="1">
      <c r="A20" s="130"/>
      <c r="B20" s="141"/>
      <c r="C20" s="151" t="s">
        <v>224</v>
      </c>
      <c r="D20" s="168" t="s">
        <v>29</v>
      </c>
      <c r="E20" s="164"/>
      <c r="F20" s="239"/>
    </row>
    <row r="21" spans="1:6" s="21" customFormat="1" ht="38.25" hidden="1">
      <c r="A21" s="130"/>
      <c r="B21" s="141"/>
      <c r="C21" s="155">
        <v>6298</v>
      </c>
      <c r="D21" s="168" t="s">
        <v>30</v>
      </c>
      <c r="E21" s="164"/>
      <c r="F21" s="90"/>
    </row>
    <row r="22" spans="1:6" s="21" customFormat="1" ht="19.5" customHeight="1" hidden="1">
      <c r="A22" s="130"/>
      <c r="B22" s="44"/>
      <c r="C22" s="135" t="s">
        <v>31</v>
      </c>
      <c r="D22" s="37" t="s">
        <v>32</v>
      </c>
      <c r="E22" s="240"/>
      <c r="F22" s="20"/>
    </row>
    <row r="23" spans="1:6" s="21" customFormat="1" ht="19.5" customHeight="1" hidden="1">
      <c r="A23" s="130"/>
      <c r="B23" s="44"/>
      <c r="C23" s="136"/>
      <c r="D23" s="32"/>
      <c r="E23" s="241"/>
      <c r="F23" s="25"/>
    </row>
    <row r="24" spans="1:6" s="21" customFormat="1" ht="12.75" hidden="1">
      <c r="A24" s="130"/>
      <c r="B24" s="141"/>
      <c r="C24" s="136" t="s">
        <v>33</v>
      </c>
      <c r="D24" s="32" t="s">
        <v>32</v>
      </c>
      <c r="E24" s="242"/>
      <c r="F24" s="25"/>
    </row>
    <row r="25" spans="1:6" s="21" customFormat="1" ht="26.25" customHeight="1" hidden="1">
      <c r="A25" s="130"/>
      <c r="B25" s="141"/>
      <c r="C25" s="140">
        <v>6059</v>
      </c>
      <c r="D25" s="32" t="s">
        <v>32</v>
      </c>
      <c r="E25" s="243"/>
      <c r="F25" s="33"/>
    </row>
    <row r="26" spans="1:6" s="21" customFormat="1" ht="38.25" hidden="1">
      <c r="A26" s="130"/>
      <c r="B26" s="141"/>
      <c r="C26" s="154">
        <v>6210</v>
      </c>
      <c r="D26" s="32" t="s">
        <v>225</v>
      </c>
      <c r="E26" s="240"/>
      <c r="F26" s="20"/>
    </row>
    <row r="27" spans="1:6" s="15" customFormat="1" ht="23.25" customHeight="1" hidden="1">
      <c r="A27" s="130"/>
      <c r="B27" s="121" t="s">
        <v>34</v>
      </c>
      <c r="C27" s="127"/>
      <c r="D27" s="29" t="s">
        <v>35</v>
      </c>
      <c r="E27" s="163">
        <f>E28</f>
        <v>0</v>
      </c>
      <c r="F27" s="30">
        <f>F28</f>
        <v>0</v>
      </c>
    </row>
    <row r="28" spans="1:6" s="21" customFormat="1" ht="19.5" customHeight="1" hidden="1">
      <c r="A28" s="130"/>
      <c r="B28" s="44"/>
      <c r="C28" s="133" t="s">
        <v>21</v>
      </c>
      <c r="D28" s="19" t="s">
        <v>22</v>
      </c>
      <c r="E28" s="240"/>
      <c r="F28" s="20"/>
    </row>
    <row r="29" spans="1:6" s="15" customFormat="1" ht="23.25" customHeight="1" hidden="1">
      <c r="A29" s="130"/>
      <c r="B29" s="121" t="s">
        <v>36</v>
      </c>
      <c r="C29" s="127"/>
      <c r="D29" s="29" t="s">
        <v>37</v>
      </c>
      <c r="E29" s="163">
        <f>E30</f>
        <v>0</v>
      </c>
      <c r="F29" s="30">
        <f>F30</f>
        <v>0</v>
      </c>
    </row>
    <row r="30" spans="1:6" s="21" customFormat="1" ht="19.5" customHeight="1" hidden="1">
      <c r="A30" s="130"/>
      <c r="B30" s="44"/>
      <c r="C30" s="133" t="s">
        <v>38</v>
      </c>
      <c r="D30" s="37" t="s">
        <v>39</v>
      </c>
      <c r="E30" s="240"/>
      <c r="F30" s="20"/>
    </row>
    <row r="31" spans="1:6" s="15" customFormat="1" ht="23.25" customHeight="1" hidden="1">
      <c r="A31" s="130"/>
      <c r="B31" s="121" t="s">
        <v>40</v>
      </c>
      <c r="C31" s="127"/>
      <c r="D31" s="29" t="s">
        <v>41</v>
      </c>
      <c r="E31" s="163">
        <f>E32</f>
        <v>0</v>
      </c>
      <c r="F31" s="30">
        <f>F32</f>
        <v>0</v>
      </c>
    </row>
    <row r="32" spans="1:6" s="21" customFormat="1" ht="19.5" customHeight="1" hidden="1">
      <c r="A32" s="130"/>
      <c r="B32" s="44"/>
      <c r="C32" s="133" t="s">
        <v>31</v>
      </c>
      <c r="D32" s="37" t="s">
        <v>32</v>
      </c>
      <c r="E32" s="240"/>
      <c r="F32" s="20"/>
    </row>
    <row r="33" spans="1:6" s="15" customFormat="1" ht="20.25" customHeight="1" hidden="1">
      <c r="A33" s="142"/>
      <c r="B33" s="28" t="s">
        <v>42</v>
      </c>
      <c r="C33" s="320" t="s">
        <v>43</v>
      </c>
      <c r="D33" s="310"/>
      <c r="E33" s="30">
        <f>E34+E35</f>
        <v>0</v>
      </c>
      <c r="F33" s="30">
        <f>F35</f>
        <v>0</v>
      </c>
    </row>
    <row r="34" spans="1:6" s="21" customFormat="1" ht="25.5" hidden="1">
      <c r="A34" s="130"/>
      <c r="B34" s="44"/>
      <c r="C34" s="151" t="s">
        <v>226</v>
      </c>
      <c r="D34" s="150" t="s">
        <v>227</v>
      </c>
      <c r="E34" s="90"/>
      <c r="F34" s="90"/>
    </row>
    <row r="35" spans="1:6" s="21" customFormat="1" ht="39" customHeight="1" hidden="1">
      <c r="A35" s="130"/>
      <c r="B35" s="44"/>
      <c r="C35" s="89" t="s">
        <v>80</v>
      </c>
      <c r="D35" s="37" t="s">
        <v>81</v>
      </c>
      <c r="E35" s="20"/>
      <c r="F35" s="20"/>
    </row>
    <row r="36" spans="1:6" s="15" customFormat="1" ht="27" customHeight="1" hidden="1" thickBot="1">
      <c r="A36" s="123"/>
      <c r="B36" s="120"/>
      <c r="C36" s="244"/>
      <c r="D36" s="352" t="s">
        <v>212</v>
      </c>
      <c r="E36" s="352"/>
      <c r="F36" s="353"/>
    </row>
    <row r="37" spans="1:6" s="10" customFormat="1" ht="22.5" customHeight="1" hidden="1" thickBot="1">
      <c r="A37" s="235" t="s">
        <v>44</v>
      </c>
      <c r="B37" s="7"/>
      <c r="C37" s="245"/>
      <c r="D37" s="8" t="s">
        <v>45</v>
      </c>
      <c r="E37" s="9">
        <f>E38</f>
        <v>0</v>
      </c>
      <c r="F37" s="132">
        <f>F38</f>
        <v>0</v>
      </c>
    </row>
    <row r="38" spans="1:6" s="15" customFormat="1" ht="22.5" customHeight="1" hidden="1">
      <c r="A38" s="11"/>
      <c r="B38" s="232" t="s">
        <v>46</v>
      </c>
      <c r="C38" s="52"/>
      <c r="D38" s="52" t="s">
        <v>47</v>
      </c>
      <c r="E38" s="53">
        <f>E39</f>
        <v>0</v>
      </c>
      <c r="F38" s="53">
        <f>F39</f>
        <v>0</v>
      </c>
    </row>
    <row r="39" spans="1:6" s="21" customFormat="1" ht="59.25" customHeight="1" hidden="1">
      <c r="A39" s="38"/>
      <c r="B39" s="39"/>
      <c r="C39" s="40" t="s">
        <v>48</v>
      </c>
      <c r="D39" s="41" t="s">
        <v>49</v>
      </c>
      <c r="E39" s="42"/>
      <c r="F39" s="42"/>
    </row>
    <row r="40" spans="1:6" s="21" customFormat="1" ht="8.25" customHeight="1" hidden="1">
      <c r="A40" s="43"/>
      <c r="B40" s="44"/>
      <c r="C40" s="45"/>
      <c r="D40" s="46"/>
      <c r="E40" s="47"/>
      <c r="F40" s="47"/>
    </row>
    <row r="41" spans="1:6" s="6" customFormat="1" ht="7.5" customHeight="1" hidden="1" thickBot="1">
      <c r="A41" s="61">
        <v>1</v>
      </c>
      <c r="B41" s="61">
        <v>2</v>
      </c>
      <c r="C41" s="61">
        <v>3</v>
      </c>
      <c r="D41" s="61">
        <v>4</v>
      </c>
      <c r="E41" s="61">
        <v>5</v>
      </c>
      <c r="F41" s="61">
        <v>6</v>
      </c>
    </row>
    <row r="42" spans="1:6" s="246" customFormat="1" ht="30" customHeight="1" hidden="1" thickBot="1">
      <c r="A42" s="191">
        <v>400</v>
      </c>
      <c r="B42" s="326" t="s">
        <v>50</v>
      </c>
      <c r="C42" s="327"/>
      <c r="D42" s="328"/>
      <c r="E42" s="9">
        <f>E43</f>
        <v>0</v>
      </c>
      <c r="F42" s="132">
        <f>F43</f>
        <v>0</v>
      </c>
    </row>
    <row r="43" spans="1:6" s="15" customFormat="1" ht="16.5" customHeight="1" hidden="1">
      <c r="A43" s="123"/>
      <c r="B43" s="52">
        <v>40002</v>
      </c>
      <c r="C43" s="348" t="s">
        <v>51</v>
      </c>
      <c r="D43" s="349"/>
      <c r="E43" s="53">
        <f>E44</f>
        <v>0</v>
      </c>
      <c r="F43" s="53">
        <f>F44</f>
        <v>0</v>
      </c>
    </row>
    <row r="44" spans="1:6" s="21" customFormat="1" ht="19.5" customHeight="1" hidden="1">
      <c r="A44" s="130"/>
      <c r="B44" s="44"/>
      <c r="C44" s="247" t="s">
        <v>27</v>
      </c>
      <c r="D44" s="19" t="s">
        <v>28</v>
      </c>
      <c r="E44" s="35"/>
      <c r="F44" s="20"/>
    </row>
    <row r="45" spans="1:6" s="21" customFormat="1" ht="19.5" customHeight="1" hidden="1">
      <c r="A45" s="130"/>
      <c r="B45" s="44"/>
      <c r="C45" s="137" t="s">
        <v>52</v>
      </c>
      <c r="D45" s="32" t="s">
        <v>53</v>
      </c>
      <c r="E45" s="33"/>
      <c r="F45" s="25"/>
    </row>
    <row r="46" spans="1:6" s="21" customFormat="1" ht="19.5" customHeight="1" hidden="1" thickBot="1">
      <c r="A46" s="130"/>
      <c r="B46" s="44"/>
      <c r="C46" s="137" t="s">
        <v>54</v>
      </c>
      <c r="D46" s="24" t="s">
        <v>55</v>
      </c>
      <c r="E46" s="25"/>
      <c r="F46" s="25"/>
    </row>
    <row r="47" spans="1:6" s="10" customFormat="1" ht="18.75" customHeight="1" thickBot="1">
      <c r="A47" s="191">
        <v>600</v>
      </c>
      <c r="B47" s="311" t="s">
        <v>56</v>
      </c>
      <c r="C47" s="312"/>
      <c r="D47" s="313"/>
      <c r="E47" s="9">
        <f>E48+E51</f>
        <v>0</v>
      </c>
      <c r="F47" s="132">
        <f>F51+F48</f>
        <v>3466</v>
      </c>
    </row>
    <row r="48" spans="1:6" s="15" customFormat="1" ht="25.5" customHeight="1" hidden="1">
      <c r="A48" s="123"/>
      <c r="B48" s="52">
        <v>60014</v>
      </c>
      <c r="C48" s="348" t="s">
        <v>57</v>
      </c>
      <c r="D48" s="349"/>
      <c r="E48" s="53">
        <f>E50</f>
        <v>0</v>
      </c>
      <c r="F48" s="53">
        <f>F50</f>
        <v>0</v>
      </c>
    </row>
    <row r="49" spans="1:6" s="15" customFormat="1" ht="15.75" customHeight="1" hidden="1">
      <c r="A49" s="139"/>
      <c r="B49" s="120"/>
      <c r="C49" s="120"/>
      <c r="D49" s="304" t="s">
        <v>228</v>
      </c>
      <c r="E49" s="304"/>
      <c r="F49" s="305"/>
    </row>
    <row r="50" spans="1:6" s="21" customFormat="1" ht="56.25" customHeight="1" hidden="1">
      <c r="A50" s="139"/>
      <c r="B50" s="44"/>
      <c r="C50" s="151" t="s">
        <v>229</v>
      </c>
      <c r="D50" s="248" t="s">
        <v>230</v>
      </c>
      <c r="E50" s="20"/>
      <c r="F50" s="20"/>
    </row>
    <row r="51" spans="1:6" s="15" customFormat="1" ht="18" customHeight="1">
      <c r="A51" s="139"/>
      <c r="B51" s="29">
        <v>60016</v>
      </c>
      <c r="C51" s="309" t="s">
        <v>60</v>
      </c>
      <c r="D51" s="310"/>
      <c r="E51" s="30">
        <f>E55</f>
        <v>0</v>
      </c>
      <c r="F51" s="30">
        <f>F53</f>
        <v>3466</v>
      </c>
    </row>
    <row r="52" spans="1:6" s="15" customFormat="1" ht="15.75" customHeight="1" hidden="1">
      <c r="A52" s="139"/>
      <c r="B52" s="120"/>
      <c r="C52" s="120"/>
      <c r="D52" s="304" t="s">
        <v>231</v>
      </c>
      <c r="E52" s="304"/>
      <c r="F52" s="305"/>
    </row>
    <row r="53" spans="1:6" s="21" customFormat="1" ht="25.5">
      <c r="A53" s="139"/>
      <c r="B53" s="44"/>
      <c r="C53" s="151" t="s">
        <v>162</v>
      </c>
      <c r="D53" s="168" t="s">
        <v>163</v>
      </c>
      <c r="E53" s="90"/>
      <c r="F53" s="90">
        <v>3466</v>
      </c>
    </row>
    <row r="54" spans="1:6" s="15" customFormat="1" ht="16.5" customHeight="1" thickBot="1">
      <c r="A54" s="123"/>
      <c r="B54" s="333" t="s">
        <v>301</v>
      </c>
      <c r="C54" s="333"/>
      <c r="D54" s="333"/>
      <c r="E54" s="333"/>
      <c r="F54" s="334"/>
    </row>
    <row r="55" spans="1:6" s="21" customFormat="1" ht="38.25" hidden="1">
      <c r="A55" s="130"/>
      <c r="B55" s="141"/>
      <c r="C55" s="151" t="s">
        <v>224</v>
      </c>
      <c r="D55" s="168" t="s">
        <v>29</v>
      </c>
      <c r="E55" s="90"/>
      <c r="F55" s="90"/>
    </row>
    <row r="56" spans="1:6" s="21" customFormat="1" ht="17.25" customHeight="1" hidden="1">
      <c r="A56" s="237"/>
      <c r="B56" s="238"/>
      <c r="C56" s="238"/>
      <c r="D56" s="179" t="s">
        <v>232</v>
      </c>
      <c r="E56" s="249"/>
      <c r="F56" s="250"/>
    </row>
    <row r="57" spans="1:6" s="21" customFormat="1" ht="17.25" customHeight="1" hidden="1">
      <c r="A57" s="237"/>
      <c r="B57" s="238"/>
      <c r="C57" s="238"/>
      <c r="D57" s="206" t="s">
        <v>233</v>
      </c>
      <c r="E57" s="251"/>
      <c r="F57" s="252"/>
    </row>
    <row r="58" spans="1:6" s="21" customFormat="1" ht="17.25" customHeight="1" hidden="1">
      <c r="A58" s="237"/>
      <c r="B58" s="238"/>
      <c r="C58" s="238"/>
      <c r="D58" s="203" t="s">
        <v>234</v>
      </c>
      <c r="E58" s="253"/>
      <c r="F58" s="254"/>
    </row>
    <row r="59" spans="1:6" s="21" customFormat="1" ht="19.5" customHeight="1" hidden="1">
      <c r="A59" s="130"/>
      <c r="B59" s="44"/>
      <c r="C59" s="136" t="s">
        <v>13</v>
      </c>
      <c r="D59" s="24" t="s">
        <v>14</v>
      </c>
      <c r="E59" s="25"/>
      <c r="F59" s="25"/>
    </row>
    <row r="60" spans="1:6" s="21" customFormat="1" ht="19.5" customHeight="1" hidden="1">
      <c r="A60" s="130"/>
      <c r="B60" s="44"/>
      <c r="C60" s="136" t="s">
        <v>17</v>
      </c>
      <c r="D60" s="24" t="s">
        <v>18</v>
      </c>
      <c r="E60" s="25"/>
      <c r="F60" s="25"/>
    </row>
    <row r="61" spans="1:6" s="21" customFormat="1" ht="19.5" customHeight="1" hidden="1">
      <c r="A61" s="130"/>
      <c r="B61" s="44"/>
      <c r="C61" s="136" t="s">
        <v>19</v>
      </c>
      <c r="D61" s="24" t="s">
        <v>20</v>
      </c>
      <c r="E61" s="25"/>
      <c r="F61" s="25"/>
    </row>
    <row r="62" spans="1:6" s="21" customFormat="1" ht="19.5" customHeight="1" hidden="1">
      <c r="A62" s="130"/>
      <c r="B62" s="44"/>
      <c r="C62" s="136" t="s">
        <v>63</v>
      </c>
      <c r="D62" s="24" t="s">
        <v>64</v>
      </c>
      <c r="E62" s="25"/>
      <c r="F62" s="25"/>
    </row>
    <row r="63" spans="1:6" s="21" customFormat="1" ht="19.5" customHeight="1" hidden="1">
      <c r="A63" s="130"/>
      <c r="B63" s="44"/>
      <c r="C63" s="136" t="s">
        <v>21</v>
      </c>
      <c r="D63" s="24" t="s">
        <v>22</v>
      </c>
      <c r="E63" s="25"/>
      <c r="F63" s="25"/>
    </row>
    <row r="64" spans="1:6" s="21" customFormat="1" ht="19.5" customHeight="1" hidden="1" thickBot="1">
      <c r="A64" s="130"/>
      <c r="B64" s="44"/>
      <c r="C64" s="137" t="s">
        <v>31</v>
      </c>
      <c r="D64" s="24" t="s">
        <v>32</v>
      </c>
      <c r="E64" s="25"/>
      <c r="F64" s="25"/>
    </row>
    <row r="65" spans="1:7" s="10" customFormat="1" ht="19.5" customHeight="1" thickBot="1">
      <c r="A65" s="191">
        <v>700</v>
      </c>
      <c r="B65" s="311" t="s">
        <v>65</v>
      </c>
      <c r="C65" s="312"/>
      <c r="D65" s="313"/>
      <c r="E65" s="9">
        <f>E66</f>
        <v>0</v>
      </c>
      <c r="F65" s="132">
        <f>F66+F79</f>
        <v>24000</v>
      </c>
      <c r="G65" s="54"/>
    </row>
    <row r="66" spans="1:6" s="15" customFormat="1" ht="20.25" customHeight="1">
      <c r="A66" s="123"/>
      <c r="B66" s="52">
        <v>70005</v>
      </c>
      <c r="C66" s="348" t="s">
        <v>66</v>
      </c>
      <c r="D66" s="349"/>
      <c r="E66" s="53">
        <f>SUM(E67:E73)</f>
        <v>0</v>
      </c>
      <c r="F66" s="53">
        <f>F70+F71</f>
        <v>24000</v>
      </c>
    </row>
    <row r="67" spans="1:6" s="21" customFormat="1" ht="25.5" hidden="1">
      <c r="A67" s="130"/>
      <c r="B67" s="44"/>
      <c r="C67" s="135" t="s">
        <v>67</v>
      </c>
      <c r="D67" s="56" t="s">
        <v>68</v>
      </c>
      <c r="E67" s="35"/>
      <c r="F67" s="35"/>
    </row>
    <row r="68" spans="1:6" s="21" customFormat="1" ht="19.5" customHeight="1" hidden="1">
      <c r="A68" s="130"/>
      <c r="B68" s="44"/>
      <c r="C68" s="135" t="s">
        <v>69</v>
      </c>
      <c r="D68" s="57" t="s">
        <v>70</v>
      </c>
      <c r="E68" s="35"/>
      <c r="F68" s="35"/>
    </row>
    <row r="69" spans="1:6" s="21" customFormat="1" ht="51" hidden="1">
      <c r="A69" s="130"/>
      <c r="B69" s="44"/>
      <c r="C69" s="137" t="s">
        <v>48</v>
      </c>
      <c r="D69" s="32" t="s">
        <v>49</v>
      </c>
      <c r="E69" s="25"/>
      <c r="F69" s="25"/>
    </row>
    <row r="70" spans="1:6" s="21" customFormat="1" ht="26.25" thickBot="1">
      <c r="A70" s="130"/>
      <c r="B70" s="44"/>
      <c r="C70" s="151" t="s">
        <v>226</v>
      </c>
      <c r="D70" s="150" t="s">
        <v>227</v>
      </c>
      <c r="E70" s="90"/>
      <c r="F70" s="90">
        <v>24000</v>
      </c>
    </row>
    <row r="71" spans="1:6" s="21" customFormat="1" ht="19.5" customHeight="1" hidden="1">
      <c r="A71" s="130"/>
      <c r="B71" s="44"/>
      <c r="C71" s="247" t="s">
        <v>27</v>
      </c>
      <c r="D71" s="19" t="s">
        <v>28</v>
      </c>
      <c r="E71" s="35"/>
      <c r="F71" s="20"/>
    </row>
    <row r="72" spans="1:6" s="21" customFormat="1" ht="19.5" customHeight="1" hidden="1">
      <c r="A72" s="130"/>
      <c r="B72" s="44"/>
      <c r="C72" s="135" t="s">
        <v>71</v>
      </c>
      <c r="D72" s="19" t="s">
        <v>72</v>
      </c>
      <c r="E72" s="35"/>
      <c r="F72" s="20"/>
    </row>
    <row r="73" spans="1:6" s="21" customFormat="1" ht="28.5" customHeight="1" hidden="1">
      <c r="A73" s="130"/>
      <c r="B73" s="44"/>
      <c r="C73" s="154">
        <v>6298</v>
      </c>
      <c r="D73" s="32" t="s">
        <v>30</v>
      </c>
      <c r="E73" s="33"/>
      <c r="F73" s="25"/>
    </row>
    <row r="74" spans="1:6" s="21" customFormat="1" ht="19.5" customHeight="1" hidden="1">
      <c r="A74" s="130"/>
      <c r="B74" s="44"/>
      <c r="C74" s="136" t="s">
        <v>21</v>
      </c>
      <c r="D74" s="24" t="s">
        <v>22</v>
      </c>
      <c r="E74" s="25"/>
      <c r="F74" s="25"/>
    </row>
    <row r="75" spans="1:6" s="21" customFormat="1" ht="19.5" customHeight="1" hidden="1">
      <c r="A75" s="130"/>
      <c r="B75" s="44"/>
      <c r="C75" s="136" t="s">
        <v>73</v>
      </c>
      <c r="D75" s="32" t="s">
        <v>74</v>
      </c>
      <c r="E75" s="25"/>
      <c r="F75" s="25"/>
    </row>
    <row r="76" spans="1:6" s="21" customFormat="1" ht="19.5" customHeight="1" hidden="1">
      <c r="A76" s="130"/>
      <c r="B76" s="44"/>
      <c r="C76" s="136" t="s">
        <v>58</v>
      </c>
      <c r="D76" s="24" t="s">
        <v>59</v>
      </c>
      <c r="E76" s="25"/>
      <c r="F76" s="25"/>
    </row>
    <row r="77" spans="1:6" s="21" customFormat="1" ht="19.5" customHeight="1" hidden="1">
      <c r="A77" s="130"/>
      <c r="B77" s="44"/>
      <c r="C77" s="136" t="s">
        <v>75</v>
      </c>
      <c r="D77" s="59" t="s">
        <v>76</v>
      </c>
      <c r="E77" s="25"/>
      <c r="F77" s="25"/>
    </row>
    <row r="78" spans="1:6" s="21" customFormat="1" ht="19.5" customHeight="1" hidden="1">
      <c r="A78" s="130"/>
      <c r="B78" s="44"/>
      <c r="C78" s="137" t="s">
        <v>31</v>
      </c>
      <c r="D78" s="24" t="s">
        <v>32</v>
      </c>
      <c r="E78" s="25"/>
      <c r="F78" s="25"/>
    </row>
    <row r="79" spans="1:6" s="15" customFormat="1" ht="22.5" customHeight="1" hidden="1">
      <c r="A79" s="123"/>
      <c r="B79" s="120">
        <v>70095</v>
      </c>
      <c r="C79" s="127"/>
      <c r="D79" s="29" t="s">
        <v>43</v>
      </c>
      <c r="E79" s="30">
        <f>SUM(E80:E82)</f>
        <v>0</v>
      </c>
      <c r="F79" s="30">
        <f>SUM(F80:F82)</f>
        <v>0</v>
      </c>
    </row>
    <row r="80" spans="1:6" s="21" customFormat="1" ht="19.5" customHeight="1" hidden="1">
      <c r="A80" s="130"/>
      <c r="B80" s="44"/>
      <c r="C80" s="135" t="s">
        <v>54</v>
      </c>
      <c r="D80" s="19" t="s">
        <v>55</v>
      </c>
      <c r="E80" s="20"/>
      <c r="F80" s="20"/>
    </row>
    <row r="81" spans="1:6" s="21" customFormat="1" ht="19.5" customHeight="1" hidden="1">
      <c r="A81" s="130"/>
      <c r="B81" s="44"/>
      <c r="C81" s="136" t="s">
        <v>21</v>
      </c>
      <c r="D81" s="24" t="s">
        <v>22</v>
      </c>
      <c r="E81" s="25"/>
      <c r="F81" s="25"/>
    </row>
    <row r="82" spans="1:6" s="21" customFormat="1" ht="19.5" customHeight="1" hidden="1" thickBot="1">
      <c r="A82" s="130"/>
      <c r="B82" s="44"/>
      <c r="C82" s="137" t="s">
        <v>58</v>
      </c>
      <c r="D82" s="24" t="s">
        <v>59</v>
      </c>
      <c r="E82" s="25"/>
      <c r="F82" s="25"/>
    </row>
    <row r="83" spans="1:6" s="10" customFormat="1" ht="20.25" customHeight="1" hidden="1" thickBot="1">
      <c r="A83" s="245">
        <v>710</v>
      </c>
      <c r="B83" s="49"/>
      <c r="C83" s="8"/>
      <c r="D83" s="8" t="s">
        <v>77</v>
      </c>
      <c r="E83" s="9">
        <f>E89+E84</f>
        <v>0</v>
      </c>
      <c r="F83" s="9">
        <f>F84</f>
        <v>0</v>
      </c>
    </row>
    <row r="84" spans="1:6" s="15" customFormat="1" ht="18.75" customHeight="1" hidden="1">
      <c r="A84" s="55"/>
      <c r="B84" s="13">
        <v>71004</v>
      </c>
      <c r="C84" s="13"/>
      <c r="D84" s="13" t="s">
        <v>235</v>
      </c>
      <c r="E84" s="14"/>
      <c r="F84" s="14">
        <f>F85</f>
        <v>0</v>
      </c>
    </row>
    <row r="85" spans="1:6" s="21" customFormat="1" ht="21.75" customHeight="1" hidden="1">
      <c r="A85" s="38"/>
      <c r="B85" s="60"/>
      <c r="C85" s="40" t="s">
        <v>21</v>
      </c>
      <c r="D85" s="41" t="s">
        <v>22</v>
      </c>
      <c r="E85" s="42"/>
      <c r="F85" s="42"/>
    </row>
    <row r="86" spans="1:6" s="21" customFormat="1" ht="8.25" customHeight="1" hidden="1">
      <c r="A86" s="43"/>
      <c r="B86" s="44"/>
      <c r="C86" s="45"/>
      <c r="D86" s="46"/>
      <c r="E86" s="47"/>
      <c r="F86" s="47"/>
    </row>
    <row r="87" spans="1:6" s="6" customFormat="1" ht="7.5" customHeight="1" hidden="1" thickBot="1">
      <c r="A87" s="61">
        <v>1</v>
      </c>
      <c r="B87" s="61">
        <v>2</v>
      </c>
      <c r="C87" s="61">
        <v>3</v>
      </c>
      <c r="D87" s="61">
        <v>4</v>
      </c>
      <c r="E87" s="61">
        <v>5</v>
      </c>
      <c r="F87" s="61">
        <v>6</v>
      </c>
    </row>
    <row r="88" spans="1:6" s="10" customFormat="1" ht="18.75" customHeight="1" thickBot="1">
      <c r="A88" s="8">
        <v>750</v>
      </c>
      <c r="B88" s="311" t="s">
        <v>78</v>
      </c>
      <c r="C88" s="312"/>
      <c r="D88" s="313"/>
      <c r="E88" s="194">
        <f>E101+E89+E95+E132</f>
        <v>8745.69</v>
      </c>
      <c r="F88" s="9">
        <f>F101+F89+F95+F132</f>
        <v>0</v>
      </c>
    </row>
    <row r="89" spans="1:6" s="15" customFormat="1" ht="18.75" customHeight="1" hidden="1">
      <c r="A89" s="55"/>
      <c r="B89" s="13">
        <v>75011</v>
      </c>
      <c r="C89" s="13"/>
      <c r="D89" s="13" t="s">
        <v>79</v>
      </c>
      <c r="E89" s="14">
        <f>SUM(E90:E91)</f>
        <v>0</v>
      </c>
      <c r="F89" s="14">
        <f>SUM(F92:F94)</f>
        <v>0</v>
      </c>
    </row>
    <row r="90" spans="1:6" s="21" customFormat="1" ht="51" hidden="1">
      <c r="A90" s="26"/>
      <c r="B90" s="62"/>
      <c r="C90" s="18" t="s">
        <v>80</v>
      </c>
      <c r="D90" s="37" t="s">
        <v>81</v>
      </c>
      <c r="E90" s="35"/>
      <c r="F90" s="20"/>
    </row>
    <row r="91" spans="1:6" s="21" customFormat="1" ht="38.25" hidden="1">
      <c r="A91" s="16"/>
      <c r="B91" s="31"/>
      <c r="C91" s="23" t="s">
        <v>82</v>
      </c>
      <c r="D91" s="32" t="s">
        <v>83</v>
      </c>
      <c r="E91" s="33"/>
      <c r="F91" s="25"/>
    </row>
    <row r="92" spans="1:6" s="21" customFormat="1" ht="16.5" customHeight="1" hidden="1">
      <c r="A92" s="16"/>
      <c r="B92" s="22"/>
      <c r="C92" s="23" t="s">
        <v>9</v>
      </c>
      <c r="D92" s="24" t="s">
        <v>10</v>
      </c>
      <c r="E92" s="25"/>
      <c r="F92" s="25"/>
    </row>
    <row r="93" spans="1:6" s="21" customFormat="1" ht="16.5" customHeight="1" hidden="1">
      <c r="A93" s="16"/>
      <c r="B93" s="22"/>
      <c r="C93" s="23" t="s">
        <v>13</v>
      </c>
      <c r="D93" s="24" t="s">
        <v>14</v>
      </c>
      <c r="E93" s="25"/>
      <c r="F93" s="25"/>
    </row>
    <row r="94" spans="1:6" s="21" customFormat="1" ht="16.5" customHeight="1" hidden="1">
      <c r="A94" s="16"/>
      <c r="B94" s="22"/>
      <c r="C94" s="27" t="s">
        <v>15</v>
      </c>
      <c r="D94" s="24" t="s">
        <v>16</v>
      </c>
      <c r="E94" s="25"/>
      <c r="F94" s="25"/>
    </row>
    <row r="95" spans="1:6" s="15" customFormat="1" ht="22.5" customHeight="1" hidden="1">
      <c r="A95" s="63"/>
      <c r="B95" s="29">
        <v>75022</v>
      </c>
      <c r="C95" s="29"/>
      <c r="D95" s="29" t="s">
        <v>84</v>
      </c>
      <c r="E95" s="30"/>
      <c r="F95" s="30">
        <f>SUM(F96:F100)</f>
        <v>0</v>
      </c>
    </row>
    <row r="96" spans="1:6" s="21" customFormat="1" ht="15.75" customHeight="1" hidden="1">
      <c r="A96" s="16"/>
      <c r="B96" s="17"/>
      <c r="C96" s="18" t="s">
        <v>85</v>
      </c>
      <c r="D96" s="19" t="s">
        <v>86</v>
      </c>
      <c r="E96" s="20"/>
      <c r="F96" s="20"/>
    </row>
    <row r="97" spans="1:6" s="21" customFormat="1" ht="15.75" customHeight="1" hidden="1">
      <c r="A97" s="16"/>
      <c r="B97" s="22"/>
      <c r="C97" s="23" t="s">
        <v>19</v>
      </c>
      <c r="D97" s="24" t="s">
        <v>20</v>
      </c>
      <c r="E97" s="25"/>
      <c r="F97" s="25"/>
    </row>
    <row r="98" spans="1:6" s="21" customFormat="1" ht="15.75" customHeight="1" hidden="1">
      <c r="A98" s="16"/>
      <c r="B98" s="22"/>
      <c r="C98" s="23" t="s">
        <v>87</v>
      </c>
      <c r="D98" s="24" t="s">
        <v>88</v>
      </c>
      <c r="E98" s="25"/>
      <c r="F98" s="25"/>
    </row>
    <row r="99" spans="1:6" s="21" customFormat="1" ht="15.75" customHeight="1" hidden="1">
      <c r="A99" s="16"/>
      <c r="B99" s="22"/>
      <c r="C99" s="23" t="s">
        <v>21</v>
      </c>
      <c r="D99" s="24" t="s">
        <v>22</v>
      </c>
      <c r="E99" s="25"/>
      <c r="F99" s="25"/>
    </row>
    <row r="100" spans="1:6" s="21" customFormat="1" ht="15.75" customHeight="1" hidden="1">
      <c r="A100" s="16"/>
      <c r="B100" s="22"/>
      <c r="C100" s="27" t="s">
        <v>89</v>
      </c>
      <c r="D100" s="24" t="s">
        <v>90</v>
      </c>
      <c r="E100" s="25"/>
      <c r="F100" s="25"/>
    </row>
    <row r="101" spans="1:6" s="15" customFormat="1" ht="22.5" customHeight="1" hidden="1">
      <c r="A101" s="123"/>
      <c r="B101" s="29">
        <v>75023</v>
      </c>
      <c r="C101" s="127"/>
      <c r="D101" s="29" t="s">
        <v>91</v>
      </c>
      <c r="E101" s="30">
        <f>SUM(E102:E104)</f>
        <v>0</v>
      </c>
      <c r="F101" s="30">
        <f>SUM(F105:F131)-F125</f>
        <v>0</v>
      </c>
    </row>
    <row r="102" spans="1:6" s="21" customFormat="1" ht="25.5" hidden="1">
      <c r="A102" s="130"/>
      <c r="B102" s="141"/>
      <c r="C102" s="133" t="s">
        <v>236</v>
      </c>
      <c r="D102" s="37" t="s">
        <v>237</v>
      </c>
      <c r="E102" s="20"/>
      <c r="F102" s="20"/>
    </row>
    <row r="103" spans="1:6" s="21" customFormat="1" ht="19.5" customHeight="1" hidden="1">
      <c r="A103" s="130"/>
      <c r="B103" s="141"/>
      <c r="C103" s="89" t="s">
        <v>27</v>
      </c>
      <c r="D103" s="152" t="s">
        <v>28</v>
      </c>
      <c r="E103" s="90"/>
      <c r="F103" s="90"/>
    </row>
    <row r="104" spans="1:6" s="21" customFormat="1" ht="38.25" hidden="1">
      <c r="A104" s="130"/>
      <c r="B104" s="141"/>
      <c r="C104" s="176">
        <v>6298</v>
      </c>
      <c r="D104" s="37" t="s">
        <v>30</v>
      </c>
      <c r="E104" s="35"/>
      <c r="F104" s="20"/>
    </row>
    <row r="105" spans="1:6" s="21" customFormat="1" ht="17.25" customHeight="1" hidden="1">
      <c r="A105" s="130"/>
      <c r="B105" s="44"/>
      <c r="C105" s="136" t="s">
        <v>92</v>
      </c>
      <c r="D105" s="24" t="s">
        <v>93</v>
      </c>
      <c r="E105" s="25"/>
      <c r="F105" s="25"/>
    </row>
    <row r="106" spans="1:6" s="21" customFormat="1" ht="17.25" customHeight="1" hidden="1">
      <c r="A106" s="130"/>
      <c r="B106" s="44"/>
      <c r="C106" s="136" t="s">
        <v>9</v>
      </c>
      <c r="D106" s="24" t="s">
        <v>10</v>
      </c>
      <c r="E106" s="25"/>
      <c r="F106" s="25"/>
    </row>
    <row r="107" spans="1:6" s="21" customFormat="1" ht="17.25" customHeight="1" hidden="1">
      <c r="A107" s="130"/>
      <c r="B107" s="44"/>
      <c r="C107" s="136" t="s">
        <v>11</v>
      </c>
      <c r="D107" s="24" t="s">
        <v>12</v>
      </c>
      <c r="E107" s="25"/>
      <c r="F107" s="25"/>
    </row>
    <row r="108" spans="1:6" s="21" customFormat="1" ht="17.25" customHeight="1" hidden="1">
      <c r="A108" s="130"/>
      <c r="B108" s="44"/>
      <c r="C108" s="136" t="s">
        <v>13</v>
      </c>
      <c r="D108" s="24" t="s">
        <v>14</v>
      </c>
      <c r="E108" s="25"/>
      <c r="F108" s="25"/>
    </row>
    <row r="109" spans="1:6" s="21" customFormat="1" ht="17.25" customHeight="1" hidden="1">
      <c r="A109" s="130"/>
      <c r="B109" s="44"/>
      <c r="C109" s="136" t="s">
        <v>15</v>
      </c>
      <c r="D109" s="24" t="s">
        <v>16</v>
      </c>
      <c r="E109" s="25"/>
      <c r="F109" s="25"/>
    </row>
    <row r="110" spans="1:6" s="21" customFormat="1" ht="17.25" customHeight="1" hidden="1">
      <c r="A110" s="130"/>
      <c r="B110" s="44"/>
      <c r="C110" s="136" t="s">
        <v>94</v>
      </c>
      <c r="D110" s="24" t="s">
        <v>95</v>
      </c>
      <c r="E110" s="25"/>
      <c r="F110" s="25"/>
    </row>
    <row r="111" spans="1:6" s="21" customFormat="1" ht="17.25" customHeight="1" hidden="1">
      <c r="A111" s="130"/>
      <c r="B111" s="44"/>
      <c r="C111" s="136" t="s">
        <v>17</v>
      </c>
      <c r="D111" s="24" t="s">
        <v>18</v>
      </c>
      <c r="E111" s="25"/>
      <c r="F111" s="25"/>
    </row>
    <row r="112" spans="1:6" s="21" customFormat="1" ht="17.25" customHeight="1" hidden="1">
      <c r="A112" s="130"/>
      <c r="B112" s="44"/>
      <c r="C112" s="136" t="s">
        <v>19</v>
      </c>
      <c r="D112" s="24" t="s">
        <v>20</v>
      </c>
      <c r="E112" s="25"/>
      <c r="F112" s="25"/>
    </row>
    <row r="113" spans="1:6" s="21" customFormat="1" ht="17.25" customHeight="1" hidden="1">
      <c r="A113" s="130"/>
      <c r="B113" s="44"/>
      <c r="C113" s="136" t="s">
        <v>54</v>
      </c>
      <c r="D113" s="24" t="s">
        <v>55</v>
      </c>
      <c r="E113" s="25"/>
      <c r="F113" s="25"/>
    </row>
    <row r="114" spans="1:6" s="21" customFormat="1" ht="17.25" customHeight="1" hidden="1">
      <c r="A114" s="130"/>
      <c r="B114" s="44"/>
      <c r="C114" s="136" t="s">
        <v>63</v>
      </c>
      <c r="D114" s="24" t="s">
        <v>64</v>
      </c>
      <c r="E114" s="25"/>
      <c r="F114" s="25"/>
    </row>
    <row r="115" spans="1:6" s="21" customFormat="1" ht="17.25" customHeight="1" hidden="1">
      <c r="A115" s="130"/>
      <c r="B115" s="44"/>
      <c r="C115" s="136" t="s">
        <v>96</v>
      </c>
      <c r="D115" s="24" t="s">
        <v>97</v>
      </c>
      <c r="E115" s="25"/>
      <c r="F115" s="25"/>
    </row>
    <row r="116" spans="1:6" s="21" customFormat="1" ht="17.25" customHeight="1" hidden="1">
      <c r="A116" s="130"/>
      <c r="B116" s="44"/>
      <c r="C116" s="136" t="s">
        <v>21</v>
      </c>
      <c r="D116" s="24" t="s">
        <v>22</v>
      </c>
      <c r="E116" s="25"/>
      <c r="F116" s="25"/>
    </row>
    <row r="117" spans="1:6" s="21" customFormat="1" ht="17.25" customHeight="1" hidden="1">
      <c r="A117" s="130"/>
      <c r="B117" s="44"/>
      <c r="C117" s="136" t="s">
        <v>98</v>
      </c>
      <c r="D117" s="24" t="s">
        <v>99</v>
      </c>
      <c r="E117" s="25"/>
      <c r="F117" s="25"/>
    </row>
    <row r="118" spans="1:6" s="21" customFormat="1" ht="25.5" hidden="1">
      <c r="A118" s="130"/>
      <c r="B118" s="44"/>
      <c r="C118" s="136" t="s">
        <v>100</v>
      </c>
      <c r="D118" s="32" t="s">
        <v>101</v>
      </c>
      <c r="E118" s="25"/>
      <c r="F118" s="25"/>
    </row>
    <row r="119" spans="1:6" s="21" customFormat="1" ht="25.5" hidden="1">
      <c r="A119" s="130"/>
      <c r="B119" s="44"/>
      <c r="C119" s="136" t="s">
        <v>102</v>
      </c>
      <c r="D119" s="32" t="s">
        <v>103</v>
      </c>
      <c r="E119" s="25"/>
      <c r="F119" s="25"/>
    </row>
    <row r="120" spans="1:6" s="21" customFormat="1" ht="25.5" hidden="1">
      <c r="A120" s="130"/>
      <c r="B120" s="44"/>
      <c r="C120" s="136" t="s">
        <v>73</v>
      </c>
      <c r="D120" s="32" t="s">
        <v>74</v>
      </c>
      <c r="E120" s="25"/>
      <c r="F120" s="25"/>
    </row>
    <row r="121" spans="1:6" s="21" customFormat="1" ht="16.5" customHeight="1" hidden="1">
      <c r="A121" s="130"/>
      <c r="B121" s="44"/>
      <c r="C121" s="136" t="s">
        <v>89</v>
      </c>
      <c r="D121" s="24" t="s">
        <v>90</v>
      </c>
      <c r="E121" s="25"/>
      <c r="F121" s="25"/>
    </row>
    <row r="122" spans="1:6" s="21" customFormat="1" ht="16.5" customHeight="1" hidden="1">
      <c r="A122" s="130"/>
      <c r="B122" s="44"/>
      <c r="C122" s="136" t="s">
        <v>58</v>
      </c>
      <c r="D122" s="24" t="s">
        <v>59</v>
      </c>
      <c r="E122" s="25"/>
      <c r="F122" s="25"/>
    </row>
    <row r="123" spans="1:6" s="21" customFormat="1" ht="14.25" customHeight="1" hidden="1">
      <c r="A123" s="130"/>
      <c r="B123" s="44"/>
      <c r="C123" s="167" t="s">
        <v>23</v>
      </c>
      <c r="D123" s="66" t="s">
        <v>24</v>
      </c>
      <c r="E123" s="67"/>
      <c r="F123" s="67"/>
    </row>
    <row r="124" spans="1:6" s="21" customFormat="1" ht="12" customHeight="1" hidden="1">
      <c r="A124" s="130"/>
      <c r="B124" s="44"/>
      <c r="C124" s="45"/>
      <c r="D124" s="46"/>
      <c r="E124" s="47"/>
      <c r="F124" s="47"/>
    </row>
    <row r="125" spans="1:6" s="6" customFormat="1" ht="7.5" customHeight="1" hidden="1">
      <c r="A125" s="131">
        <v>1</v>
      </c>
      <c r="B125" s="177">
        <v>2</v>
      </c>
      <c r="C125" s="129">
        <v>3</v>
      </c>
      <c r="D125" s="48">
        <v>4</v>
      </c>
      <c r="E125" s="48">
        <v>5</v>
      </c>
      <c r="F125" s="48">
        <v>6</v>
      </c>
    </row>
    <row r="126" spans="1:6" s="21" customFormat="1" ht="25.5" hidden="1">
      <c r="A126" s="130"/>
      <c r="B126" s="44"/>
      <c r="C126" s="135" t="s">
        <v>104</v>
      </c>
      <c r="D126" s="37" t="s">
        <v>105</v>
      </c>
      <c r="E126" s="20"/>
      <c r="F126" s="20"/>
    </row>
    <row r="127" spans="1:6" s="21" customFormat="1" ht="25.5" hidden="1">
      <c r="A127" s="130"/>
      <c r="B127" s="44"/>
      <c r="C127" s="136" t="s">
        <v>106</v>
      </c>
      <c r="D127" s="32" t="s">
        <v>107</v>
      </c>
      <c r="E127" s="25"/>
      <c r="F127" s="25"/>
    </row>
    <row r="128" spans="1:6" s="21" customFormat="1" ht="19.5" customHeight="1" hidden="1">
      <c r="A128" s="130"/>
      <c r="B128" s="44"/>
      <c r="C128" s="136" t="s">
        <v>31</v>
      </c>
      <c r="D128" s="24" t="s">
        <v>32</v>
      </c>
      <c r="E128" s="25"/>
      <c r="F128" s="25"/>
    </row>
    <row r="129" spans="1:6" s="21" customFormat="1" ht="12.75" hidden="1">
      <c r="A129" s="130"/>
      <c r="B129" s="44"/>
      <c r="C129" s="136" t="s">
        <v>108</v>
      </c>
      <c r="D129" s="32" t="s">
        <v>109</v>
      </c>
      <c r="E129" s="25"/>
      <c r="F129" s="25"/>
    </row>
    <row r="130" spans="1:6" s="21" customFormat="1" ht="17.25" customHeight="1" hidden="1">
      <c r="A130" s="130"/>
      <c r="B130" s="44"/>
      <c r="C130" s="136" t="s">
        <v>33</v>
      </c>
      <c r="D130" s="24" t="s">
        <v>32</v>
      </c>
      <c r="E130" s="25"/>
      <c r="F130" s="25"/>
    </row>
    <row r="131" spans="1:6" s="21" customFormat="1" ht="17.25" customHeight="1" hidden="1">
      <c r="A131" s="130"/>
      <c r="B131" s="44"/>
      <c r="C131" s="137" t="s">
        <v>110</v>
      </c>
      <c r="D131" s="24" t="s">
        <v>32</v>
      </c>
      <c r="E131" s="25"/>
      <c r="F131" s="25"/>
    </row>
    <row r="132" spans="1:6" s="15" customFormat="1" ht="16.5" customHeight="1">
      <c r="A132" s="55"/>
      <c r="B132" s="29">
        <v>75075</v>
      </c>
      <c r="C132" s="316" t="s">
        <v>111</v>
      </c>
      <c r="D132" s="317"/>
      <c r="E132" s="163">
        <f>E134</f>
        <v>8745.69</v>
      </c>
      <c r="F132" s="163"/>
    </row>
    <row r="133" spans="1:6" s="15" customFormat="1" ht="15" customHeight="1">
      <c r="A133" s="123"/>
      <c r="B133" s="120"/>
      <c r="C133" s="121"/>
      <c r="D133" s="314" t="s">
        <v>295</v>
      </c>
      <c r="E133" s="314"/>
      <c r="F133" s="315"/>
    </row>
    <row r="134" spans="1:6" s="21" customFormat="1" ht="51.75" thickBot="1">
      <c r="A134" s="130"/>
      <c r="B134" s="138"/>
      <c r="C134" s="151" t="s">
        <v>284</v>
      </c>
      <c r="D134" s="297" t="s">
        <v>285</v>
      </c>
      <c r="E134" s="298">
        <v>8745.69</v>
      </c>
      <c r="F134" s="261"/>
    </row>
    <row r="135" spans="1:6" s="21" customFormat="1" ht="17.25" customHeight="1" hidden="1">
      <c r="A135" s="16"/>
      <c r="B135" s="17"/>
      <c r="C135" s="18" t="s">
        <v>17</v>
      </c>
      <c r="D135" s="19" t="s">
        <v>18</v>
      </c>
      <c r="E135" s="20"/>
      <c r="F135" s="20"/>
    </row>
    <row r="136" spans="1:6" s="21" customFormat="1" ht="17.25" customHeight="1" hidden="1">
      <c r="A136" s="16"/>
      <c r="B136" s="22"/>
      <c r="C136" s="23" t="s">
        <v>19</v>
      </c>
      <c r="D136" s="24" t="s">
        <v>20</v>
      </c>
      <c r="E136" s="25"/>
      <c r="F136" s="25"/>
    </row>
    <row r="137" spans="1:6" s="21" customFormat="1" ht="17.25" customHeight="1" hidden="1">
      <c r="A137" s="16"/>
      <c r="B137" s="22"/>
      <c r="C137" s="23" t="s">
        <v>87</v>
      </c>
      <c r="D137" s="24" t="s">
        <v>88</v>
      </c>
      <c r="E137" s="25"/>
      <c r="F137" s="25"/>
    </row>
    <row r="138" spans="1:6" s="21" customFormat="1" ht="17.25" customHeight="1" hidden="1">
      <c r="A138" s="16"/>
      <c r="B138" s="22"/>
      <c r="C138" s="23" t="s">
        <v>21</v>
      </c>
      <c r="D138" s="24" t="s">
        <v>22</v>
      </c>
      <c r="E138" s="25"/>
      <c r="F138" s="25"/>
    </row>
    <row r="139" spans="1:6" s="21" customFormat="1" ht="17.25" customHeight="1" hidden="1" thickBot="1">
      <c r="A139" s="16"/>
      <c r="B139" s="22"/>
      <c r="C139" s="27" t="s">
        <v>58</v>
      </c>
      <c r="D139" s="24" t="s">
        <v>59</v>
      </c>
      <c r="E139" s="25"/>
      <c r="F139" s="25"/>
    </row>
    <row r="140" spans="1:6" s="10" customFormat="1" ht="45.75" customHeight="1" hidden="1" thickBot="1">
      <c r="A140" s="191">
        <v>751</v>
      </c>
      <c r="B140" s="326" t="s">
        <v>112</v>
      </c>
      <c r="C140" s="327"/>
      <c r="D140" s="328"/>
      <c r="E140" s="9">
        <f>E146</f>
        <v>0</v>
      </c>
      <c r="F140" s="132">
        <f>F141+F156</f>
        <v>0</v>
      </c>
    </row>
    <row r="141" spans="1:6" s="15" customFormat="1" ht="28.5" hidden="1">
      <c r="A141" s="123"/>
      <c r="B141" s="52">
        <v>75101</v>
      </c>
      <c r="C141" s="169"/>
      <c r="D141" s="81" t="s">
        <v>113</v>
      </c>
      <c r="E141" s="53">
        <f>E142</f>
        <v>0</v>
      </c>
      <c r="F141" s="53">
        <f>SUM(F143:F145)</f>
        <v>0</v>
      </c>
    </row>
    <row r="142" spans="1:6" s="21" customFormat="1" ht="51" hidden="1">
      <c r="A142" s="130"/>
      <c r="B142" s="141"/>
      <c r="C142" s="135" t="s">
        <v>80</v>
      </c>
      <c r="D142" s="56" t="s">
        <v>81</v>
      </c>
      <c r="E142" s="35"/>
      <c r="F142" s="20"/>
    </row>
    <row r="143" spans="1:6" s="21" customFormat="1" ht="17.25" customHeight="1" hidden="1">
      <c r="A143" s="130"/>
      <c r="B143" s="44"/>
      <c r="C143" s="136" t="s">
        <v>13</v>
      </c>
      <c r="D143" s="24" t="s">
        <v>14</v>
      </c>
      <c r="E143" s="25"/>
      <c r="F143" s="25"/>
    </row>
    <row r="144" spans="1:6" s="21" customFormat="1" ht="17.25" customHeight="1" hidden="1">
      <c r="A144" s="130"/>
      <c r="B144" s="44"/>
      <c r="C144" s="136" t="s">
        <v>15</v>
      </c>
      <c r="D144" s="24" t="s">
        <v>16</v>
      </c>
      <c r="E144" s="25"/>
      <c r="F144" s="25"/>
    </row>
    <row r="145" spans="1:6" s="21" customFormat="1" ht="17.25" customHeight="1" hidden="1">
      <c r="A145" s="130"/>
      <c r="B145" s="44"/>
      <c r="C145" s="137" t="s">
        <v>17</v>
      </c>
      <c r="D145" s="24" t="s">
        <v>18</v>
      </c>
      <c r="E145" s="25"/>
      <c r="F145" s="25"/>
    </row>
    <row r="146" spans="1:6" s="15" customFormat="1" ht="24" customHeight="1" hidden="1">
      <c r="A146" s="123"/>
      <c r="B146" s="29">
        <v>75107</v>
      </c>
      <c r="C146" s="306" t="s">
        <v>220</v>
      </c>
      <c r="D146" s="307"/>
      <c r="E146" s="30">
        <f>E147</f>
        <v>0</v>
      </c>
      <c r="F146" s="30">
        <f>SUM(F149:F155)</f>
        <v>0</v>
      </c>
    </row>
    <row r="147" spans="1:6" s="21" customFormat="1" ht="51" hidden="1">
      <c r="A147" s="130"/>
      <c r="B147" s="141"/>
      <c r="C147" s="89" t="s">
        <v>80</v>
      </c>
      <c r="D147" s="168" t="s">
        <v>81</v>
      </c>
      <c r="E147" s="90"/>
      <c r="F147" s="90"/>
    </row>
    <row r="148" spans="1:6" s="15" customFormat="1" ht="33.75" customHeight="1" hidden="1">
      <c r="A148" s="143"/>
      <c r="B148" s="144"/>
      <c r="C148" s="182"/>
      <c r="D148" s="331" t="s">
        <v>201</v>
      </c>
      <c r="E148" s="331"/>
      <c r="F148" s="332"/>
    </row>
    <row r="149" spans="1:6" s="21" customFormat="1" ht="17.25" customHeight="1" hidden="1">
      <c r="A149" s="130"/>
      <c r="B149" s="44"/>
      <c r="C149" s="135" t="s">
        <v>85</v>
      </c>
      <c r="D149" s="19" t="s">
        <v>86</v>
      </c>
      <c r="E149" s="20"/>
      <c r="F149" s="20"/>
    </row>
    <row r="150" spans="1:6" s="21" customFormat="1" ht="17.25" customHeight="1" hidden="1">
      <c r="A150" s="130"/>
      <c r="B150" s="44"/>
      <c r="C150" s="136" t="s">
        <v>13</v>
      </c>
      <c r="D150" s="24" t="s">
        <v>14</v>
      </c>
      <c r="E150" s="25"/>
      <c r="F150" s="25"/>
    </row>
    <row r="151" spans="1:6" s="21" customFormat="1" ht="17.25" customHeight="1" hidden="1">
      <c r="A151" s="130"/>
      <c r="B151" s="44"/>
      <c r="C151" s="136" t="s">
        <v>15</v>
      </c>
      <c r="D151" s="24" t="s">
        <v>16</v>
      </c>
      <c r="E151" s="25"/>
      <c r="F151" s="25"/>
    </row>
    <row r="152" spans="1:6" s="21" customFormat="1" ht="17.25" customHeight="1" hidden="1">
      <c r="A152" s="130"/>
      <c r="B152" s="44"/>
      <c r="C152" s="136" t="s">
        <v>17</v>
      </c>
      <c r="D152" s="24" t="s">
        <v>18</v>
      </c>
      <c r="E152" s="25"/>
      <c r="F152" s="25"/>
    </row>
    <row r="153" spans="1:6" s="21" customFormat="1" ht="17.25" customHeight="1" hidden="1">
      <c r="A153" s="130"/>
      <c r="B153" s="44"/>
      <c r="C153" s="136" t="s">
        <v>19</v>
      </c>
      <c r="D153" s="24" t="s">
        <v>20</v>
      </c>
      <c r="E153" s="25"/>
      <c r="F153" s="25"/>
    </row>
    <row r="154" spans="1:6" s="21" customFormat="1" ht="17.25" customHeight="1" hidden="1">
      <c r="A154" s="130"/>
      <c r="B154" s="44"/>
      <c r="C154" s="136" t="s">
        <v>54</v>
      </c>
      <c r="D154" s="24" t="s">
        <v>55</v>
      </c>
      <c r="E154" s="25"/>
      <c r="F154" s="25"/>
    </row>
    <row r="155" spans="1:6" s="21" customFormat="1" ht="17.25" customHeight="1" hidden="1">
      <c r="A155" s="68"/>
      <c r="B155" s="17"/>
      <c r="C155" s="27" t="s">
        <v>21</v>
      </c>
      <c r="D155" s="24" t="s">
        <v>22</v>
      </c>
      <c r="E155" s="25"/>
      <c r="F155" s="25"/>
    </row>
    <row r="156" spans="1:6" s="15" customFormat="1" ht="24" customHeight="1" hidden="1">
      <c r="A156" s="123"/>
      <c r="B156" s="29">
        <v>75113</v>
      </c>
      <c r="C156" s="306" t="s">
        <v>238</v>
      </c>
      <c r="D156" s="307"/>
      <c r="E156" s="30">
        <f>E157</f>
        <v>0</v>
      </c>
      <c r="F156" s="30">
        <f>SUM(F159:F165)</f>
        <v>0</v>
      </c>
    </row>
    <row r="157" spans="1:6" s="21" customFormat="1" ht="51" hidden="1">
      <c r="A157" s="130"/>
      <c r="B157" s="141"/>
      <c r="C157" s="89" t="s">
        <v>80</v>
      </c>
      <c r="D157" s="168" t="s">
        <v>81</v>
      </c>
      <c r="E157" s="90"/>
      <c r="F157" s="90"/>
    </row>
    <row r="158" spans="1:6" s="15" customFormat="1" ht="33.75" customHeight="1" hidden="1">
      <c r="A158" s="143"/>
      <c r="B158" s="144"/>
      <c r="C158" s="182"/>
      <c r="D158" s="331" t="s">
        <v>201</v>
      </c>
      <c r="E158" s="331"/>
      <c r="F158" s="332"/>
    </row>
    <row r="159" spans="1:6" s="21" customFormat="1" ht="17.25" customHeight="1" hidden="1">
      <c r="A159" s="130"/>
      <c r="B159" s="44"/>
      <c r="C159" s="135" t="s">
        <v>85</v>
      </c>
      <c r="D159" s="19" t="s">
        <v>86</v>
      </c>
      <c r="E159" s="20"/>
      <c r="F159" s="20"/>
    </row>
    <row r="160" spans="1:6" s="21" customFormat="1" ht="17.25" customHeight="1" hidden="1">
      <c r="A160" s="130"/>
      <c r="B160" s="44"/>
      <c r="C160" s="136" t="s">
        <v>13</v>
      </c>
      <c r="D160" s="24" t="s">
        <v>14</v>
      </c>
      <c r="E160" s="25"/>
      <c r="F160" s="25"/>
    </row>
    <row r="161" spans="1:6" s="21" customFormat="1" ht="17.25" customHeight="1" hidden="1">
      <c r="A161" s="130"/>
      <c r="B161" s="44"/>
      <c r="C161" s="136" t="s">
        <v>15</v>
      </c>
      <c r="D161" s="24" t="s">
        <v>16</v>
      </c>
      <c r="E161" s="25"/>
      <c r="F161" s="25"/>
    </row>
    <row r="162" spans="1:6" s="21" customFormat="1" ht="17.25" customHeight="1" hidden="1">
      <c r="A162" s="130"/>
      <c r="B162" s="44"/>
      <c r="C162" s="136" t="s">
        <v>17</v>
      </c>
      <c r="D162" s="24" t="s">
        <v>18</v>
      </c>
      <c r="E162" s="25"/>
      <c r="F162" s="25"/>
    </row>
    <row r="163" spans="1:6" s="21" customFormat="1" ht="17.25" customHeight="1" hidden="1">
      <c r="A163" s="130"/>
      <c r="B163" s="44"/>
      <c r="C163" s="136" t="s">
        <v>19</v>
      </c>
      <c r="D163" s="24" t="s">
        <v>20</v>
      </c>
      <c r="E163" s="25"/>
      <c r="F163" s="25"/>
    </row>
    <row r="164" spans="1:6" s="21" customFormat="1" ht="17.25" customHeight="1" hidden="1">
      <c r="A164" s="130"/>
      <c r="B164" s="44"/>
      <c r="C164" s="136" t="s">
        <v>54</v>
      </c>
      <c r="D164" s="24" t="s">
        <v>55</v>
      </c>
      <c r="E164" s="25"/>
      <c r="F164" s="25"/>
    </row>
    <row r="165" spans="1:6" s="21" customFormat="1" ht="17.25" customHeight="1" hidden="1" thickBot="1">
      <c r="A165" s="68"/>
      <c r="B165" s="17"/>
      <c r="C165" s="27" t="s">
        <v>21</v>
      </c>
      <c r="D165" s="24" t="s">
        <v>22</v>
      </c>
      <c r="E165" s="25"/>
      <c r="F165" s="25"/>
    </row>
    <row r="166" spans="1:6" s="10" customFormat="1" ht="23.25" customHeight="1" hidden="1" thickBot="1">
      <c r="A166" s="71">
        <v>752</v>
      </c>
      <c r="B166" s="51"/>
      <c r="C166" s="8"/>
      <c r="D166" s="69" t="s">
        <v>114</v>
      </c>
      <c r="E166" s="9">
        <f>E167</f>
        <v>0</v>
      </c>
      <c r="F166" s="9">
        <f>F167</f>
        <v>0</v>
      </c>
    </row>
    <row r="167" spans="1:6" s="15" customFormat="1" ht="23.25" customHeight="1" hidden="1">
      <c r="A167" s="50"/>
      <c r="B167" s="72">
        <v>75212</v>
      </c>
      <c r="C167" s="72"/>
      <c r="D167" s="73" t="s">
        <v>115</v>
      </c>
      <c r="E167" s="74">
        <f>SUM(E168:E172)-E170</f>
        <v>0</v>
      </c>
      <c r="F167" s="74">
        <f>SUM(F168:F172)-F170</f>
        <v>0</v>
      </c>
    </row>
    <row r="168" spans="1:6" s="21" customFormat="1" ht="51" hidden="1">
      <c r="A168" s="38"/>
      <c r="B168" s="75"/>
      <c r="C168" s="65" t="s">
        <v>80</v>
      </c>
      <c r="D168" s="76" t="s">
        <v>81</v>
      </c>
      <c r="E168" s="67"/>
      <c r="F168" s="67"/>
    </row>
    <row r="169" spans="1:6" s="21" customFormat="1" ht="12.75" customHeight="1" hidden="1">
      <c r="A169" s="43"/>
      <c r="B169" s="44"/>
      <c r="C169" s="45"/>
      <c r="D169" s="46"/>
      <c r="E169" s="47"/>
      <c r="F169" s="47"/>
    </row>
    <row r="170" spans="1:6" s="6" customFormat="1" ht="7.5" customHeight="1" hidden="1">
      <c r="A170" s="48">
        <v>1</v>
      </c>
      <c r="B170" s="48">
        <v>2</v>
      </c>
      <c r="C170" s="48">
        <v>3</v>
      </c>
      <c r="D170" s="48">
        <v>4</v>
      </c>
      <c r="E170" s="48">
        <v>5</v>
      </c>
      <c r="F170" s="48">
        <v>6</v>
      </c>
    </row>
    <row r="171" spans="1:6" s="21" customFormat="1" ht="38.25" hidden="1">
      <c r="A171" s="77"/>
      <c r="B171" s="78"/>
      <c r="C171" s="40" t="s">
        <v>61</v>
      </c>
      <c r="D171" s="41" t="s">
        <v>62</v>
      </c>
      <c r="E171" s="42"/>
      <c r="F171" s="42"/>
    </row>
    <row r="172" spans="1:6" s="21" customFormat="1" ht="16.5" customHeight="1" hidden="1" thickBot="1">
      <c r="A172" s="68"/>
      <c r="B172" s="79"/>
      <c r="C172" s="36" t="s">
        <v>21</v>
      </c>
      <c r="D172" s="37" t="s">
        <v>22</v>
      </c>
      <c r="E172" s="20"/>
      <c r="F172" s="20"/>
    </row>
    <row r="173" spans="1:6" s="10" customFormat="1" ht="29.25" customHeight="1" hidden="1" thickBot="1">
      <c r="A173" s="191">
        <v>754</v>
      </c>
      <c r="B173" s="326" t="s">
        <v>116</v>
      </c>
      <c r="C173" s="327"/>
      <c r="D173" s="328"/>
      <c r="E173" s="9">
        <f>E176</f>
        <v>0</v>
      </c>
      <c r="F173" s="132">
        <f>F189+F174+F176+F195</f>
        <v>0</v>
      </c>
    </row>
    <row r="174" spans="1:6" s="15" customFormat="1" ht="21" customHeight="1" hidden="1">
      <c r="A174" s="123"/>
      <c r="B174" s="120">
        <v>75403</v>
      </c>
      <c r="C174" s="169"/>
      <c r="D174" s="81" t="s">
        <v>117</v>
      </c>
      <c r="E174" s="53">
        <f>E175</f>
        <v>0</v>
      </c>
      <c r="F174" s="53">
        <f>F175</f>
        <v>0</v>
      </c>
    </row>
    <row r="175" spans="1:6" s="21" customFormat="1" ht="21.75" customHeight="1" hidden="1">
      <c r="A175" s="130"/>
      <c r="B175" s="141"/>
      <c r="C175" s="133" t="s">
        <v>19</v>
      </c>
      <c r="D175" s="37" t="s">
        <v>20</v>
      </c>
      <c r="E175" s="20"/>
      <c r="F175" s="20"/>
    </row>
    <row r="176" spans="1:6" s="15" customFormat="1" ht="18.75" customHeight="1" hidden="1">
      <c r="A176" s="123"/>
      <c r="B176" s="29">
        <v>75412</v>
      </c>
      <c r="C176" s="321" t="s">
        <v>118</v>
      </c>
      <c r="D176" s="307"/>
      <c r="E176" s="30">
        <f>E177</f>
        <v>0</v>
      </c>
      <c r="F176" s="30">
        <f>F177</f>
        <v>0</v>
      </c>
    </row>
    <row r="177" spans="1:6" s="21" customFormat="1" ht="38.25" hidden="1">
      <c r="A177" s="130"/>
      <c r="B177" s="138"/>
      <c r="C177" s="151" t="s">
        <v>239</v>
      </c>
      <c r="D177" s="150" t="s">
        <v>240</v>
      </c>
      <c r="E177" s="42"/>
      <c r="F177" s="42"/>
    </row>
    <row r="178" spans="1:6" s="21" customFormat="1" ht="16.5" customHeight="1" hidden="1">
      <c r="A178" s="130"/>
      <c r="B178" s="44"/>
      <c r="C178" s="135" t="s">
        <v>85</v>
      </c>
      <c r="D178" s="19" t="s">
        <v>86</v>
      </c>
      <c r="E178" s="20"/>
      <c r="F178" s="20"/>
    </row>
    <row r="179" spans="1:6" s="21" customFormat="1" ht="16.5" customHeight="1" hidden="1">
      <c r="A179" s="130"/>
      <c r="B179" s="44"/>
      <c r="C179" s="136" t="s">
        <v>13</v>
      </c>
      <c r="D179" s="24" t="s">
        <v>14</v>
      </c>
      <c r="E179" s="25"/>
      <c r="F179" s="25"/>
    </row>
    <row r="180" spans="1:6" s="21" customFormat="1" ht="16.5" customHeight="1" hidden="1">
      <c r="A180" s="130"/>
      <c r="B180" s="44"/>
      <c r="C180" s="136" t="s">
        <v>17</v>
      </c>
      <c r="D180" s="24" t="s">
        <v>18</v>
      </c>
      <c r="E180" s="25"/>
      <c r="F180" s="25"/>
    </row>
    <row r="181" spans="1:6" s="21" customFormat="1" ht="16.5" customHeight="1" hidden="1">
      <c r="A181" s="130"/>
      <c r="B181" s="44"/>
      <c r="C181" s="136" t="s">
        <v>19</v>
      </c>
      <c r="D181" s="24" t="s">
        <v>20</v>
      </c>
      <c r="E181" s="25"/>
      <c r="F181" s="25"/>
    </row>
    <row r="182" spans="1:6" s="21" customFormat="1" ht="16.5" customHeight="1" hidden="1">
      <c r="A182" s="130"/>
      <c r="B182" s="44"/>
      <c r="C182" s="136" t="s">
        <v>87</v>
      </c>
      <c r="D182" s="24" t="s">
        <v>88</v>
      </c>
      <c r="E182" s="25"/>
      <c r="F182" s="25"/>
    </row>
    <row r="183" spans="1:6" s="21" customFormat="1" ht="16.5" customHeight="1" hidden="1">
      <c r="A183" s="130"/>
      <c r="B183" s="44"/>
      <c r="C183" s="136" t="s">
        <v>54</v>
      </c>
      <c r="D183" s="24" t="s">
        <v>55</v>
      </c>
      <c r="E183" s="25"/>
      <c r="F183" s="25"/>
    </row>
    <row r="184" spans="1:6" s="21" customFormat="1" ht="16.5" customHeight="1" hidden="1">
      <c r="A184" s="130"/>
      <c r="B184" s="44"/>
      <c r="C184" s="136" t="s">
        <v>63</v>
      </c>
      <c r="D184" s="24" t="s">
        <v>64</v>
      </c>
      <c r="E184" s="25"/>
      <c r="F184" s="25"/>
    </row>
    <row r="185" spans="1:6" s="21" customFormat="1" ht="16.5" customHeight="1" hidden="1">
      <c r="A185" s="130"/>
      <c r="B185" s="44"/>
      <c r="C185" s="136" t="s">
        <v>21</v>
      </c>
      <c r="D185" s="24" t="s">
        <v>22</v>
      </c>
      <c r="E185" s="25"/>
      <c r="F185" s="25"/>
    </row>
    <row r="186" spans="1:6" s="21" customFormat="1" ht="16.5" customHeight="1" hidden="1">
      <c r="A186" s="130"/>
      <c r="B186" s="44"/>
      <c r="C186" s="136" t="s">
        <v>89</v>
      </c>
      <c r="D186" s="24" t="s">
        <v>90</v>
      </c>
      <c r="E186" s="25"/>
      <c r="F186" s="25"/>
    </row>
    <row r="187" spans="1:6" s="21" customFormat="1" ht="16.5" customHeight="1" hidden="1">
      <c r="A187" s="130"/>
      <c r="B187" s="44"/>
      <c r="C187" s="136" t="s">
        <v>58</v>
      </c>
      <c r="D187" s="24" t="s">
        <v>59</v>
      </c>
      <c r="E187" s="25"/>
      <c r="F187" s="25"/>
    </row>
    <row r="188" spans="1:6" s="21" customFormat="1" ht="12.75" hidden="1">
      <c r="A188" s="130"/>
      <c r="B188" s="44"/>
      <c r="C188" s="137" t="s">
        <v>108</v>
      </c>
      <c r="D188" s="32" t="s">
        <v>109</v>
      </c>
      <c r="E188" s="25"/>
      <c r="F188" s="25"/>
    </row>
    <row r="189" spans="1:6" s="15" customFormat="1" ht="21" customHeight="1" hidden="1">
      <c r="A189" s="123"/>
      <c r="B189" s="120">
        <v>75414</v>
      </c>
      <c r="C189" s="127"/>
      <c r="D189" s="80" t="s">
        <v>119</v>
      </c>
      <c r="E189" s="30">
        <f>E190</f>
        <v>0</v>
      </c>
      <c r="F189" s="30">
        <f>SUM(F191:F194)</f>
        <v>0</v>
      </c>
    </row>
    <row r="190" spans="1:6" s="21" customFormat="1" ht="51" hidden="1">
      <c r="A190" s="130"/>
      <c r="B190" s="141"/>
      <c r="C190" s="135" t="s">
        <v>80</v>
      </c>
      <c r="D190" s="56" t="s">
        <v>81</v>
      </c>
      <c r="E190" s="35"/>
      <c r="F190" s="20"/>
    </row>
    <row r="191" spans="1:6" s="21" customFormat="1" ht="19.5" customHeight="1" hidden="1">
      <c r="A191" s="130"/>
      <c r="B191" s="141"/>
      <c r="C191" s="136" t="s">
        <v>19</v>
      </c>
      <c r="D191" s="34" t="s">
        <v>20</v>
      </c>
      <c r="E191" s="33"/>
      <c r="F191" s="25"/>
    </row>
    <row r="192" spans="1:6" s="21" customFormat="1" ht="19.5" customHeight="1" hidden="1">
      <c r="A192" s="130"/>
      <c r="B192" s="141"/>
      <c r="C192" s="136" t="s">
        <v>21</v>
      </c>
      <c r="D192" s="34" t="s">
        <v>22</v>
      </c>
      <c r="E192" s="33"/>
      <c r="F192" s="25"/>
    </row>
    <row r="193" spans="1:6" s="21" customFormat="1" ht="25.5" hidden="1">
      <c r="A193" s="130"/>
      <c r="B193" s="141"/>
      <c r="C193" s="136" t="s">
        <v>102</v>
      </c>
      <c r="D193" s="34" t="s">
        <v>103</v>
      </c>
      <c r="E193" s="33"/>
      <c r="F193" s="25"/>
    </row>
    <row r="194" spans="1:6" s="21" customFormat="1" ht="25.5" hidden="1">
      <c r="A194" s="130"/>
      <c r="B194" s="141"/>
      <c r="C194" s="137" t="s">
        <v>104</v>
      </c>
      <c r="D194" s="32" t="s">
        <v>105</v>
      </c>
      <c r="E194" s="25"/>
      <c r="F194" s="25"/>
    </row>
    <row r="195" spans="1:6" s="15" customFormat="1" ht="21" customHeight="1" hidden="1">
      <c r="A195" s="123"/>
      <c r="B195" s="29">
        <v>75421</v>
      </c>
      <c r="C195" s="321" t="s">
        <v>43</v>
      </c>
      <c r="D195" s="307"/>
      <c r="E195" s="30">
        <f>E196</f>
        <v>0</v>
      </c>
      <c r="F195" s="30">
        <f>F196</f>
        <v>0</v>
      </c>
    </row>
    <row r="196" spans="1:6" s="21" customFormat="1" ht="19.5" customHeight="1" hidden="1" thickBot="1">
      <c r="A196" s="130"/>
      <c r="B196" s="141"/>
      <c r="C196" s="255" t="s">
        <v>19</v>
      </c>
      <c r="D196" s="37" t="s">
        <v>20</v>
      </c>
      <c r="E196" s="20"/>
      <c r="F196" s="20"/>
    </row>
    <row r="197" spans="1:6" s="10" customFormat="1" ht="61.5" customHeight="1" thickBot="1">
      <c r="A197" s="191">
        <v>756</v>
      </c>
      <c r="B197" s="326" t="s">
        <v>120</v>
      </c>
      <c r="C197" s="327"/>
      <c r="D197" s="328"/>
      <c r="E197" s="9">
        <f>E219</f>
        <v>24000</v>
      </c>
      <c r="F197" s="132">
        <f>F198+F200+F208+F219+F227+F230</f>
        <v>0</v>
      </c>
    </row>
    <row r="198" spans="1:6" s="15" customFormat="1" ht="24.75" customHeight="1" hidden="1">
      <c r="A198" s="123"/>
      <c r="B198" s="52">
        <v>75601</v>
      </c>
      <c r="C198" s="322" t="s">
        <v>241</v>
      </c>
      <c r="D198" s="323"/>
      <c r="E198" s="53"/>
      <c r="F198" s="53">
        <f>F199</f>
        <v>0</v>
      </c>
    </row>
    <row r="199" spans="1:6" s="21" customFormat="1" ht="25.5" hidden="1">
      <c r="A199" s="130"/>
      <c r="B199" s="141"/>
      <c r="C199" s="89" t="s">
        <v>242</v>
      </c>
      <c r="D199" s="37" t="s">
        <v>243</v>
      </c>
      <c r="E199" s="20"/>
      <c r="F199" s="20"/>
    </row>
    <row r="200" spans="1:6" s="15" customFormat="1" ht="41.25" customHeight="1" hidden="1">
      <c r="A200" s="123"/>
      <c r="B200" s="29">
        <v>75615</v>
      </c>
      <c r="C200" s="321" t="s">
        <v>244</v>
      </c>
      <c r="D200" s="307"/>
      <c r="E200" s="30"/>
      <c r="F200" s="30">
        <f>SUM(F201:F207)</f>
        <v>0</v>
      </c>
    </row>
    <row r="201" spans="1:6" s="21" customFormat="1" ht="17.25" customHeight="1" hidden="1">
      <c r="A201" s="130"/>
      <c r="B201" s="141"/>
      <c r="C201" s="247" t="s">
        <v>245</v>
      </c>
      <c r="D201" s="19" t="s">
        <v>246</v>
      </c>
      <c r="E201" s="20"/>
      <c r="F201" s="20"/>
    </row>
    <row r="202" spans="1:6" s="21" customFormat="1" ht="17.25" customHeight="1" hidden="1">
      <c r="A202" s="130"/>
      <c r="B202" s="141"/>
      <c r="C202" s="23" t="s">
        <v>247</v>
      </c>
      <c r="D202" s="58" t="s">
        <v>248</v>
      </c>
      <c r="E202" s="33"/>
      <c r="F202" s="33"/>
    </row>
    <row r="203" spans="1:6" s="21" customFormat="1" ht="17.25" customHeight="1" hidden="1">
      <c r="A203" s="130"/>
      <c r="B203" s="141"/>
      <c r="C203" s="18" t="s">
        <v>249</v>
      </c>
      <c r="D203" s="19" t="s">
        <v>250</v>
      </c>
      <c r="E203" s="20"/>
      <c r="F203" s="20"/>
    </row>
    <row r="204" spans="1:6" s="21" customFormat="1" ht="17.25" customHeight="1" hidden="1">
      <c r="A204" s="130"/>
      <c r="B204" s="141"/>
      <c r="C204" s="23" t="s">
        <v>251</v>
      </c>
      <c r="D204" s="58" t="s">
        <v>252</v>
      </c>
      <c r="E204" s="25"/>
      <c r="F204" s="25"/>
    </row>
    <row r="205" spans="1:6" s="21" customFormat="1" ht="17.25" customHeight="1" hidden="1">
      <c r="A205" s="130"/>
      <c r="B205" s="141"/>
      <c r="C205" s="23" t="s">
        <v>253</v>
      </c>
      <c r="D205" s="58" t="s">
        <v>254</v>
      </c>
      <c r="E205" s="33"/>
      <c r="F205" s="33"/>
    </row>
    <row r="206" spans="1:6" s="21" customFormat="1" ht="17.25" customHeight="1" hidden="1">
      <c r="A206" s="130"/>
      <c r="B206" s="141"/>
      <c r="C206" s="18" t="s">
        <v>69</v>
      </c>
      <c r="D206" s="57" t="s">
        <v>70</v>
      </c>
      <c r="E206" s="20"/>
      <c r="F206" s="20"/>
    </row>
    <row r="207" spans="1:6" s="21" customFormat="1" ht="15" customHeight="1" hidden="1">
      <c r="A207" s="185"/>
      <c r="B207" s="204"/>
      <c r="C207" s="65" t="s">
        <v>255</v>
      </c>
      <c r="D207" s="256" t="s">
        <v>256</v>
      </c>
      <c r="E207" s="67"/>
      <c r="F207" s="67"/>
    </row>
    <row r="208" spans="1:6" s="15" customFormat="1" ht="44.25" customHeight="1" hidden="1">
      <c r="A208" s="123"/>
      <c r="B208" s="29">
        <v>75616</v>
      </c>
      <c r="C208" s="329" t="s">
        <v>257</v>
      </c>
      <c r="D208" s="330"/>
      <c r="E208" s="30"/>
      <c r="F208" s="30">
        <f>F209+F210+F212+F218</f>
        <v>0</v>
      </c>
    </row>
    <row r="209" spans="1:6" s="21" customFormat="1" ht="16.5" customHeight="1" hidden="1">
      <c r="A209" s="185"/>
      <c r="B209" s="204"/>
      <c r="C209" s="89" t="s">
        <v>245</v>
      </c>
      <c r="D209" s="175" t="s">
        <v>246</v>
      </c>
      <c r="E209" s="42"/>
      <c r="F209" s="42"/>
    </row>
    <row r="210" spans="1:6" s="21" customFormat="1" ht="16.5" customHeight="1" hidden="1">
      <c r="A210" s="130"/>
      <c r="B210" s="141"/>
      <c r="C210" s="18" t="s">
        <v>247</v>
      </c>
      <c r="D210" s="57" t="s">
        <v>248</v>
      </c>
      <c r="E210" s="20"/>
      <c r="F210" s="20"/>
    </row>
    <row r="211" spans="1:6" s="21" customFormat="1" ht="16.5" customHeight="1" hidden="1">
      <c r="A211" s="130"/>
      <c r="B211" s="141"/>
      <c r="C211" s="23" t="s">
        <v>249</v>
      </c>
      <c r="D211" s="24" t="s">
        <v>250</v>
      </c>
      <c r="E211" s="25"/>
      <c r="F211" s="25"/>
    </row>
    <row r="212" spans="1:6" s="21" customFormat="1" ht="16.5" customHeight="1" hidden="1">
      <c r="A212" s="130"/>
      <c r="B212" s="141"/>
      <c r="C212" s="23" t="s">
        <v>251</v>
      </c>
      <c r="D212" s="58" t="s">
        <v>252</v>
      </c>
      <c r="E212" s="25"/>
      <c r="F212" s="25"/>
    </row>
    <row r="213" spans="1:6" s="21" customFormat="1" ht="16.5" customHeight="1" hidden="1">
      <c r="A213" s="130"/>
      <c r="B213" s="141"/>
      <c r="C213" s="23" t="s">
        <v>258</v>
      </c>
      <c r="D213" s="58" t="s">
        <v>259</v>
      </c>
      <c r="E213" s="25"/>
      <c r="F213" s="25"/>
    </row>
    <row r="214" spans="1:6" s="21" customFormat="1" ht="16.5" customHeight="1" hidden="1">
      <c r="A214" s="130"/>
      <c r="B214" s="141"/>
      <c r="C214" s="23" t="s">
        <v>260</v>
      </c>
      <c r="D214" s="58" t="s">
        <v>261</v>
      </c>
      <c r="E214" s="25"/>
      <c r="F214" s="25"/>
    </row>
    <row r="215" spans="1:6" s="21" customFormat="1" ht="25.5" hidden="1">
      <c r="A215" s="130"/>
      <c r="B215" s="141"/>
      <c r="C215" s="18" t="s">
        <v>262</v>
      </c>
      <c r="D215" s="56" t="s">
        <v>263</v>
      </c>
      <c r="E215" s="25"/>
      <c r="F215" s="25"/>
    </row>
    <row r="216" spans="1:6" s="21" customFormat="1" ht="15.75" customHeight="1" hidden="1">
      <c r="A216" s="130"/>
      <c r="B216" s="141"/>
      <c r="C216" s="23" t="s">
        <v>253</v>
      </c>
      <c r="D216" s="58" t="s">
        <v>254</v>
      </c>
      <c r="E216" s="25"/>
      <c r="F216" s="25"/>
    </row>
    <row r="217" spans="1:6" s="21" customFormat="1" ht="15.75" customHeight="1" hidden="1">
      <c r="A217" s="130"/>
      <c r="B217" s="141"/>
      <c r="C217" s="23" t="s">
        <v>69</v>
      </c>
      <c r="D217" s="58" t="s">
        <v>70</v>
      </c>
      <c r="E217" s="25"/>
      <c r="F217" s="25"/>
    </row>
    <row r="218" spans="1:6" s="21" customFormat="1" ht="16.5" customHeight="1" hidden="1">
      <c r="A218" s="185"/>
      <c r="B218" s="204"/>
      <c r="C218" s="65" t="s">
        <v>255</v>
      </c>
      <c r="D218" s="256" t="s">
        <v>256</v>
      </c>
      <c r="E218" s="67"/>
      <c r="F218" s="67"/>
    </row>
    <row r="219" spans="1:6" s="15" customFormat="1" ht="29.25" customHeight="1">
      <c r="A219" s="257"/>
      <c r="B219" s="29">
        <v>75618</v>
      </c>
      <c r="C219" s="321" t="s">
        <v>264</v>
      </c>
      <c r="D219" s="307"/>
      <c r="E219" s="30">
        <f>E226</f>
        <v>24000</v>
      </c>
      <c r="F219" s="30">
        <f>SUM(F224:F226)</f>
        <v>0</v>
      </c>
    </row>
    <row r="220" spans="1:6" ht="6.75" customHeight="1" hidden="1" thickBot="1">
      <c r="A220" s="3"/>
      <c r="B220" s="3"/>
      <c r="C220" s="3"/>
      <c r="D220" s="3"/>
      <c r="E220" s="301"/>
      <c r="F220" s="3"/>
    </row>
    <row r="221" spans="1:6" s="4" customFormat="1" ht="21.75" customHeight="1" hidden="1">
      <c r="A221" s="342" t="s">
        <v>1</v>
      </c>
      <c r="B221" s="308" t="s">
        <v>2</v>
      </c>
      <c r="C221" s="308" t="s">
        <v>3</v>
      </c>
      <c r="D221" s="308" t="s">
        <v>4</v>
      </c>
      <c r="E221" s="350" t="s">
        <v>199</v>
      </c>
      <c r="F221" s="338" t="s">
        <v>222</v>
      </c>
    </row>
    <row r="222" spans="1:6" s="4" customFormat="1" ht="6.75" customHeight="1" hidden="1" thickBot="1">
      <c r="A222" s="343"/>
      <c r="B222" s="319"/>
      <c r="C222" s="319"/>
      <c r="D222" s="319"/>
      <c r="E222" s="351"/>
      <c r="F222" s="319"/>
    </row>
    <row r="223" spans="1:6" s="6" customFormat="1" ht="7.5" customHeight="1" hidden="1">
      <c r="A223" s="217">
        <v>1</v>
      </c>
      <c r="B223" s="217">
        <v>2</v>
      </c>
      <c r="C223" s="217">
        <v>3</v>
      </c>
      <c r="D223" s="217">
        <v>4</v>
      </c>
      <c r="E223" s="302">
        <v>5</v>
      </c>
      <c r="F223" s="217">
        <v>6</v>
      </c>
    </row>
    <row r="224" spans="1:6" s="21" customFormat="1" ht="15.75" customHeight="1" hidden="1">
      <c r="A224" s="130"/>
      <c r="B224" s="141"/>
      <c r="C224" s="258" t="s">
        <v>265</v>
      </c>
      <c r="D224" s="259" t="s">
        <v>266</v>
      </c>
      <c r="E224" s="20"/>
      <c r="F224" s="20"/>
    </row>
    <row r="225" spans="1:6" s="21" customFormat="1" ht="15.75" customHeight="1" hidden="1">
      <c r="A225" s="130"/>
      <c r="B225" s="141"/>
      <c r="C225" s="23" t="s">
        <v>267</v>
      </c>
      <c r="D225" s="34" t="s">
        <v>268</v>
      </c>
      <c r="E225" s="33"/>
      <c r="F225" s="33"/>
    </row>
    <row r="226" spans="1:6" s="21" customFormat="1" ht="24.75" customHeight="1" thickBot="1">
      <c r="A226" s="185"/>
      <c r="B226" s="204"/>
      <c r="C226" s="112" t="s">
        <v>269</v>
      </c>
      <c r="D226" s="260" t="s">
        <v>270</v>
      </c>
      <c r="E226" s="42">
        <v>24000</v>
      </c>
      <c r="F226" s="42"/>
    </row>
    <row r="227" spans="1:6" s="15" customFormat="1" ht="18.75" customHeight="1" hidden="1">
      <c r="A227" s="123"/>
      <c r="B227" s="29">
        <v>75621</v>
      </c>
      <c r="C227" s="306" t="s">
        <v>271</v>
      </c>
      <c r="D227" s="307"/>
      <c r="E227" s="30">
        <f>SUM(E228:E229)</f>
        <v>0</v>
      </c>
      <c r="F227" s="30">
        <f>SUM(F228:F229)</f>
        <v>0</v>
      </c>
    </row>
    <row r="228" spans="1:6" s="21" customFormat="1" ht="16.5" customHeight="1" hidden="1">
      <c r="A228" s="130"/>
      <c r="B228" s="141"/>
      <c r="C228" s="258" t="s">
        <v>272</v>
      </c>
      <c r="D228" s="262" t="s">
        <v>273</v>
      </c>
      <c r="E228" s="35"/>
      <c r="F228" s="20"/>
    </row>
    <row r="229" spans="1:6" s="21" customFormat="1" ht="16.5" customHeight="1" hidden="1">
      <c r="A229" s="130"/>
      <c r="B229" s="141"/>
      <c r="C229" s="263" t="s">
        <v>274</v>
      </c>
      <c r="D229" s="66" t="s">
        <v>275</v>
      </c>
      <c r="E229" s="25"/>
      <c r="F229" s="25"/>
    </row>
    <row r="230" spans="1:6" s="15" customFormat="1" ht="33" customHeight="1" hidden="1">
      <c r="A230" s="123"/>
      <c r="B230" s="29">
        <v>75647</v>
      </c>
      <c r="C230" s="321" t="s">
        <v>121</v>
      </c>
      <c r="D230" s="307"/>
      <c r="E230" s="30">
        <f>SUM(E231:E236)</f>
        <v>0</v>
      </c>
      <c r="F230" s="30">
        <f>SUM(F231:F236)</f>
        <v>0</v>
      </c>
    </row>
    <row r="231" spans="1:6" s="21" customFormat="1" ht="17.25" customHeight="1" hidden="1">
      <c r="A231" s="130"/>
      <c r="B231" s="141"/>
      <c r="C231" s="247" t="s">
        <v>122</v>
      </c>
      <c r="D231" s="57" t="s">
        <v>123</v>
      </c>
      <c r="E231" s="35"/>
      <c r="F231" s="20"/>
    </row>
    <row r="232" spans="1:6" s="21" customFormat="1" ht="17.25" customHeight="1" hidden="1">
      <c r="A232" s="130"/>
      <c r="B232" s="141"/>
      <c r="C232" s="23" t="s">
        <v>13</v>
      </c>
      <c r="D232" s="58" t="s">
        <v>124</v>
      </c>
      <c r="E232" s="33"/>
      <c r="F232" s="25"/>
    </row>
    <row r="233" spans="1:6" s="21" customFormat="1" ht="17.25" customHeight="1" hidden="1">
      <c r="A233" s="130"/>
      <c r="B233" s="141"/>
      <c r="C233" s="23" t="s">
        <v>15</v>
      </c>
      <c r="D233" s="58" t="s">
        <v>16</v>
      </c>
      <c r="E233" s="33"/>
      <c r="F233" s="25"/>
    </row>
    <row r="234" spans="1:6" s="21" customFormat="1" ht="17.25" customHeight="1" hidden="1">
      <c r="A234" s="130"/>
      <c r="B234" s="141"/>
      <c r="C234" s="23" t="s">
        <v>17</v>
      </c>
      <c r="D234" s="58" t="s">
        <v>18</v>
      </c>
      <c r="E234" s="33"/>
      <c r="F234" s="25"/>
    </row>
    <row r="235" spans="1:6" s="21" customFormat="1" ht="17.25" customHeight="1" hidden="1">
      <c r="A235" s="130"/>
      <c r="B235" s="141"/>
      <c r="C235" s="23" t="s">
        <v>19</v>
      </c>
      <c r="D235" s="58" t="s">
        <v>20</v>
      </c>
      <c r="E235" s="33"/>
      <c r="F235" s="25"/>
    </row>
    <row r="236" spans="1:6" s="21" customFormat="1" ht="17.25" customHeight="1" hidden="1" thickBot="1">
      <c r="A236" s="130"/>
      <c r="B236" s="141"/>
      <c r="C236" s="65" t="s">
        <v>21</v>
      </c>
      <c r="D236" s="24" t="s">
        <v>22</v>
      </c>
      <c r="E236" s="25"/>
      <c r="F236" s="25"/>
    </row>
    <row r="237" spans="1:6" s="21" customFormat="1" ht="19.5" customHeight="1" hidden="1" thickBot="1">
      <c r="A237" s="49">
        <v>757</v>
      </c>
      <c r="B237" s="158"/>
      <c r="C237" s="264"/>
      <c r="D237" s="8" t="s">
        <v>125</v>
      </c>
      <c r="E237" s="9">
        <f>E238</f>
        <v>0</v>
      </c>
      <c r="F237" s="9">
        <f>F238</f>
        <v>0</v>
      </c>
    </row>
    <row r="238" spans="1:6" s="21" customFormat="1" ht="30.75" customHeight="1" hidden="1">
      <c r="A238" s="68"/>
      <c r="B238" s="13">
        <v>75702</v>
      </c>
      <c r="C238" s="84"/>
      <c r="D238" s="85" t="s">
        <v>126</v>
      </c>
      <c r="E238" s="265">
        <f>E240</f>
        <v>0</v>
      </c>
      <c r="F238" s="265">
        <f>SUM(F239:F240)</f>
        <v>0</v>
      </c>
    </row>
    <row r="239" spans="1:6" s="21" customFormat="1" ht="20.25" customHeight="1" hidden="1">
      <c r="A239" s="16"/>
      <c r="B239" s="79"/>
      <c r="C239" s="266" t="s">
        <v>21</v>
      </c>
      <c r="D239" s="86" t="s">
        <v>22</v>
      </c>
      <c r="E239" s="20"/>
      <c r="F239" s="20"/>
    </row>
    <row r="240" spans="1:6" s="21" customFormat="1" ht="42.75" hidden="1">
      <c r="A240" s="38"/>
      <c r="B240" s="267"/>
      <c r="C240" s="268" t="s">
        <v>127</v>
      </c>
      <c r="D240" s="87" t="s">
        <v>128</v>
      </c>
      <c r="E240" s="67"/>
      <c r="F240" s="67"/>
    </row>
    <row r="241" spans="1:6" s="21" customFormat="1" ht="15" customHeight="1" hidden="1">
      <c r="A241" s="43"/>
      <c r="B241" s="44"/>
      <c r="C241" s="45"/>
      <c r="D241" s="46"/>
      <c r="E241" s="47"/>
      <c r="F241" s="47"/>
    </row>
    <row r="242" spans="1:6" s="6" customFormat="1" ht="7.5" customHeight="1" hidden="1" thickBot="1">
      <c r="A242" s="61">
        <v>1</v>
      </c>
      <c r="B242" s="61">
        <v>2</v>
      </c>
      <c r="C242" s="61">
        <v>3</v>
      </c>
      <c r="D242" s="61">
        <v>4</v>
      </c>
      <c r="E242" s="61">
        <v>5</v>
      </c>
      <c r="F242" s="61">
        <v>6</v>
      </c>
    </row>
    <row r="243" spans="1:6" s="21" customFormat="1" ht="19.5" customHeight="1" hidden="1" thickBot="1">
      <c r="A243" s="193">
        <v>758</v>
      </c>
      <c r="B243" s="311" t="s">
        <v>129</v>
      </c>
      <c r="C243" s="312"/>
      <c r="D243" s="313"/>
      <c r="E243" s="9">
        <f>E244+E247+E254+E249</f>
        <v>0</v>
      </c>
      <c r="F243" s="132">
        <f>F244+F247+F254+F249+F252</f>
        <v>0</v>
      </c>
    </row>
    <row r="244" spans="1:6" s="21" customFormat="1" ht="27" customHeight="1" hidden="1">
      <c r="A244" s="130"/>
      <c r="B244" s="13">
        <v>75801</v>
      </c>
      <c r="C244" s="324" t="s">
        <v>276</v>
      </c>
      <c r="D244" s="325"/>
      <c r="E244" s="42">
        <f>E246</f>
        <v>0</v>
      </c>
      <c r="F244" s="42">
        <f>F246</f>
        <v>0</v>
      </c>
    </row>
    <row r="245" spans="1:6" s="15" customFormat="1" ht="15.75" customHeight="1" hidden="1">
      <c r="A245" s="139"/>
      <c r="B245" s="120"/>
      <c r="C245" s="120"/>
      <c r="D245" s="304" t="s">
        <v>231</v>
      </c>
      <c r="E245" s="304"/>
      <c r="F245" s="305"/>
    </row>
    <row r="246" spans="1:6" s="21" customFormat="1" ht="23.25" customHeight="1" hidden="1">
      <c r="A246" s="130"/>
      <c r="B246" s="269"/>
      <c r="C246" s="270" t="s">
        <v>130</v>
      </c>
      <c r="D246" s="271" t="s">
        <v>131</v>
      </c>
      <c r="E246" s="90"/>
      <c r="F246" s="90"/>
    </row>
    <row r="247" spans="1:6" s="21" customFormat="1" ht="14.25" hidden="1">
      <c r="A247" s="130"/>
      <c r="B247" s="127">
        <v>75807</v>
      </c>
      <c r="C247" s="89"/>
      <c r="D247" s="80" t="s">
        <v>277</v>
      </c>
      <c r="E247" s="90">
        <f>E248</f>
        <v>0</v>
      </c>
      <c r="F247" s="90">
        <f>F248</f>
        <v>0</v>
      </c>
    </row>
    <row r="248" spans="1:6" s="21" customFormat="1" ht="20.25" customHeight="1" hidden="1">
      <c r="A248" s="130"/>
      <c r="B248" s="269"/>
      <c r="C248" s="88" t="s">
        <v>130</v>
      </c>
      <c r="D248" s="86" t="s">
        <v>131</v>
      </c>
      <c r="E248" s="20"/>
      <c r="F248" s="20"/>
    </row>
    <row r="249" spans="1:6" s="21" customFormat="1" ht="21" customHeight="1" hidden="1">
      <c r="A249" s="130"/>
      <c r="B249" s="29">
        <v>75814</v>
      </c>
      <c r="C249" s="321" t="s">
        <v>278</v>
      </c>
      <c r="D249" s="307"/>
      <c r="E249" s="90">
        <f>E251</f>
        <v>0</v>
      </c>
      <c r="F249" s="90">
        <f>F251</f>
        <v>0</v>
      </c>
    </row>
    <row r="250" spans="1:6" s="15" customFormat="1" ht="15.75" customHeight="1" hidden="1">
      <c r="A250" s="139"/>
      <c r="B250" s="120"/>
      <c r="C250" s="120"/>
      <c r="D250" s="304" t="s">
        <v>231</v>
      </c>
      <c r="E250" s="304"/>
      <c r="F250" s="305"/>
    </row>
    <row r="251" spans="1:6" s="21" customFormat="1" ht="23.25" customHeight="1" hidden="1">
      <c r="A251" s="130"/>
      <c r="B251" s="269"/>
      <c r="C251" s="270" t="s">
        <v>27</v>
      </c>
      <c r="D251" s="93" t="s">
        <v>28</v>
      </c>
      <c r="E251" s="20"/>
      <c r="F251" s="20"/>
    </row>
    <row r="252" spans="1:6" s="21" customFormat="1" ht="21" customHeight="1" hidden="1">
      <c r="A252" s="130"/>
      <c r="B252" s="127">
        <v>75818</v>
      </c>
      <c r="C252" s="89"/>
      <c r="D252" s="80" t="s">
        <v>132</v>
      </c>
      <c r="E252" s="90">
        <f>E253</f>
        <v>0</v>
      </c>
      <c r="F252" s="90">
        <f>F253</f>
        <v>0</v>
      </c>
    </row>
    <row r="253" spans="1:6" s="21" customFormat="1" ht="20.25" customHeight="1" hidden="1">
      <c r="A253" s="130"/>
      <c r="B253" s="269"/>
      <c r="C253" s="88" t="s">
        <v>133</v>
      </c>
      <c r="D253" s="86" t="s">
        <v>134</v>
      </c>
      <c r="E253" s="20"/>
      <c r="F253" s="20"/>
    </row>
    <row r="254" spans="1:6" s="21" customFormat="1" ht="19.5" customHeight="1" hidden="1">
      <c r="A254" s="130"/>
      <c r="B254" s="127">
        <v>75831</v>
      </c>
      <c r="C254" s="89"/>
      <c r="D254" s="80" t="s">
        <v>135</v>
      </c>
      <c r="E254" s="90">
        <f>E255</f>
        <v>0</v>
      </c>
      <c r="F254" s="90">
        <f>F255</f>
        <v>0</v>
      </c>
    </row>
    <row r="255" spans="1:6" s="21" customFormat="1" ht="20.25" customHeight="1" hidden="1">
      <c r="A255" s="130"/>
      <c r="B255" s="176"/>
      <c r="C255" s="88" t="s">
        <v>130</v>
      </c>
      <c r="D255" s="86" t="s">
        <v>131</v>
      </c>
      <c r="E255" s="20"/>
      <c r="F255" s="20"/>
    </row>
    <row r="256" spans="1:6" s="15" customFormat="1" ht="30.75" customHeight="1" hidden="1" thickBot="1">
      <c r="A256" s="123"/>
      <c r="B256" s="144"/>
      <c r="C256" s="182"/>
      <c r="D256" s="318" t="s">
        <v>279</v>
      </c>
      <c r="E256" s="318"/>
      <c r="F256" s="303"/>
    </row>
    <row r="257" spans="1:6" s="10" customFormat="1" ht="19.5" customHeight="1" hidden="1" thickBot="1">
      <c r="A257" s="190">
        <v>801</v>
      </c>
      <c r="B257" s="311" t="s">
        <v>136</v>
      </c>
      <c r="C257" s="312"/>
      <c r="D257" s="313"/>
      <c r="E257" s="9"/>
      <c r="F257" s="132">
        <f>F258+F282+F300+F302+F321+F335+F337</f>
        <v>0</v>
      </c>
    </row>
    <row r="258" spans="1:6" s="15" customFormat="1" ht="19.5" customHeight="1" hidden="1">
      <c r="A258" s="55"/>
      <c r="B258" s="13">
        <v>80101</v>
      </c>
      <c r="C258" s="348" t="s">
        <v>137</v>
      </c>
      <c r="D258" s="349"/>
      <c r="E258" s="14"/>
      <c r="F258" s="14">
        <f>SUM(F262:F281)</f>
        <v>0</v>
      </c>
    </row>
    <row r="259" spans="1:6" s="21" customFormat="1" ht="25.5" hidden="1">
      <c r="A259" s="130"/>
      <c r="B259" s="141"/>
      <c r="C259" s="89" t="s">
        <v>162</v>
      </c>
      <c r="D259" s="168" t="s">
        <v>163</v>
      </c>
      <c r="E259" s="90"/>
      <c r="F259" s="90"/>
    </row>
    <row r="260" spans="1:6" s="15" customFormat="1" ht="30.75" customHeight="1" hidden="1">
      <c r="A260" s="123"/>
      <c r="B260" s="120"/>
      <c r="C260" s="182"/>
      <c r="D260" s="318" t="s">
        <v>204</v>
      </c>
      <c r="E260" s="318"/>
      <c r="F260" s="303"/>
    </row>
    <row r="261" spans="1:6" s="15" customFormat="1" ht="19.5" customHeight="1" hidden="1">
      <c r="A261" s="55"/>
      <c r="B261" s="92"/>
      <c r="C261" s="272"/>
      <c r="D261" s="273"/>
      <c r="E261" s="117"/>
      <c r="F261" s="117"/>
    </row>
    <row r="262" spans="1:6" s="21" customFormat="1" ht="16.5" customHeight="1" hidden="1">
      <c r="A262" s="16"/>
      <c r="B262" s="17"/>
      <c r="C262" s="18" t="s">
        <v>92</v>
      </c>
      <c r="D262" s="37" t="s">
        <v>93</v>
      </c>
      <c r="E262" s="20"/>
      <c r="F262" s="20"/>
    </row>
    <row r="263" spans="1:6" s="21" customFormat="1" ht="16.5" customHeight="1" hidden="1">
      <c r="A263" s="16"/>
      <c r="B263" s="22"/>
      <c r="C263" s="23" t="s">
        <v>9</v>
      </c>
      <c r="D263" s="24" t="s">
        <v>10</v>
      </c>
      <c r="E263" s="25"/>
      <c r="F263" s="25"/>
    </row>
    <row r="264" spans="1:6" s="21" customFormat="1" ht="16.5" customHeight="1" hidden="1">
      <c r="A264" s="16"/>
      <c r="B264" s="22"/>
      <c r="C264" s="23" t="s">
        <v>11</v>
      </c>
      <c r="D264" s="24" t="s">
        <v>12</v>
      </c>
      <c r="E264" s="25"/>
      <c r="F264" s="25"/>
    </row>
    <row r="265" spans="1:6" s="21" customFormat="1" ht="16.5" customHeight="1" hidden="1">
      <c r="A265" s="16"/>
      <c r="B265" s="22"/>
      <c r="C265" s="23" t="s">
        <v>13</v>
      </c>
      <c r="D265" s="24" t="s">
        <v>14</v>
      </c>
      <c r="E265" s="25"/>
      <c r="F265" s="25"/>
    </row>
    <row r="266" spans="1:6" s="21" customFormat="1" ht="16.5" customHeight="1" hidden="1">
      <c r="A266" s="16"/>
      <c r="B266" s="22"/>
      <c r="C266" s="23" t="s">
        <v>15</v>
      </c>
      <c r="D266" s="24" t="s">
        <v>16</v>
      </c>
      <c r="E266" s="25"/>
      <c r="F266" s="25"/>
    </row>
    <row r="267" spans="1:7" s="21" customFormat="1" ht="16.5" customHeight="1" hidden="1">
      <c r="A267" s="16"/>
      <c r="B267" s="22"/>
      <c r="C267" s="23" t="s">
        <v>17</v>
      </c>
      <c r="D267" s="24" t="s">
        <v>18</v>
      </c>
      <c r="E267" s="25"/>
      <c r="F267" s="25"/>
      <c r="G267" s="91"/>
    </row>
    <row r="268" spans="1:6" s="21" customFormat="1" ht="16.5" customHeight="1" hidden="1">
      <c r="A268" s="16"/>
      <c r="B268" s="22"/>
      <c r="C268" s="23" t="s">
        <v>19</v>
      </c>
      <c r="D268" s="24" t="s">
        <v>20</v>
      </c>
      <c r="E268" s="25"/>
      <c r="F268" s="25"/>
    </row>
    <row r="269" spans="1:6" s="21" customFormat="1" ht="20.25" customHeight="1" hidden="1">
      <c r="A269" s="16"/>
      <c r="B269" s="22"/>
      <c r="C269" s="23" t="s">
        <v>138</v>
      </c>
      <c r="D269" s="32" t="s">
        <v>139</v>
      </c>
      <c r="E269" s="25"/>
      <c r="F269" s="25"/>
    </row>
    <row r="270" spans="1:6" s="21" customFormat="1" ht="16.5" customHeight="1" hidden="1">
      <c r="A270" s="16"/>
      <c r="B270" s="22"/>
      <c r="C270" s="23" t="s">
        <v>54</v>
      </c>
      <c r="D270" s="24" t="s">
        <v>55</v>
      </c>
      <c r="E270" s="25"/>
      <c r="F270" s="25"/>
    </row>
    <row r="271" spans="1:6" s="21" customFormat="1" ht="16.5" customHeight="1" hidden="1">
      <c r="A271" s="16"/>
      <c r="B271" s="22"/>
      <c r="C271" s="23" t="s">
        <v>63</v>
      </c>
      <c r="D271" s="24" t="s">
        <v>64</v>
      </c>
      <c r="E271" s="25"/>
      <c r="F271" s="25"/>
    </row>
    <row r="272" spans="1:6" s="21" customFormat="1" ht="16.5" customHeight="1" hidden="1">
      <c r="A272" s="16"/>
      <c r="B272" s="22"/>
      <c r="C272" s="23" t="s">
        <v>96</v>
      </c>
      <c r="D272" s="24" t="s">
        <v>97</v>
      </c>
      <c r="E272" s="25"/>
      <c r="F272" s="25"/>
    </row>
    <row r="273" spans="1:6" s="21" customFormat="1" ht="16.5" customHeight="1" hidden="1">
      <c r="A273" s="16"/>
      <c r="B273" s="22"/>
      <c r="C273" s="23" t="s">
        <v>21</v>
      </c>
      <c r="D273" s="24" t="s">
        <v>22</v>
      </c>
      <c r="E273" s="25"/>
      <c r="F273" s="25"/>
    </row>
    <row r="274" spans="1:6" s="21" customFormat="1" ht="16.5" customHeight="1" hidden="1">
      <c r="A274" s="16"/>
      <c r="B274" s="22"/>
      <c r="C274" s="23" t="s">
        <v>98</v>
      </c>
      <c r="D274" s="24" t="s">
        <v>99</v>
      </c>
      <c r="E274" s="25"/>
      <c r="F274" s="25"/>
    </row>
    <row r="275" spans="1:6" s="21" customFormat="1" ht="25.5" hidden="1">
      <c r="A275" s="16"/>
      <c r="B275" s="22"/>
      <c r="C275" s="23" t="s">
        <v>102</v>
      </c>
      <c r="D275" s="32" t="s">
        <v>103</v>
      </c>
      <c r="E275" s="25"/>
      <c r="F275" s="25"/>
    </row>
    <row r="276" spans="1:6" s="21" customFormat="1" ht="16.5" customHeight="1" hidden="1">
      <c r="A276" s="16"/>
      <c r="B276" s="22"/>
      <c r="C276" s="23" t="s">
        <v>89</v>
      </c>
      <c r="D276" s="24" t="s">
        <v>90</v>
      </c>
      <c r="E276" s="25"/>
      <c r="F276" s="25"/>
    </row>
    <row r="277" spans="1:6" s="21" customFormat="1" ht="16.5" customHeight="1" hidden="1">
      <c r="A277" s="16"/>
      <c r="B277" s="22"/>
      <c r="C277" s="23" t="s">
        <v>58</v>
      </c>
      <c r="D277" s="24" t="s">
        <v>59</v>
      </c>
      <c r="E277" s="25"/>
      <c r="F277" s="25"/>
    </row>
    <row r="278" spans="1:6" s="21" customFormat="1" ht="16.5" customHeight="1" hidden="1">
      <c r="A278" s="16"/>
      <c r="B278" s="22"/>
      <c r="C278" s="23" t="s">
        <v>23</v>
      </c>
      <c r="D278" s="24" t="s">
        <v>24</v>
      </c>
      <c r="E278" s="25"/>
      <c r="F278" s="25"/>
    </row>
    <row r="279" spans="1:6" s="21" customFormat="1" ht="25.5" hidden="1">
      <c r="A279" s="16"/>
      <c r="B279" s="22"/>
      <c r="C279" s="23" t="s">
        <v>104</v>
      </c>
      <c r="D279" s="32" t="s">
        <v>105</v>
      </c>
      <c r="E279" s="25"/>
      <c r="F279" s="25"/>
    </row>
    <row r="280" spans="1:6" s="21" customFormat="1" ht="25.5" hidden="1">
      <c r="A280" s="16"/>
      <c r="B280" s="22"/>
      <c r="C280" s="23" t="s">
        <v>106</v>
      </c>
      <c r="D280" s="32" t="s">
        <v>107</v>
      </c>
      <c r="E280" s="25"/>
      <c r="F280" s="25"/>
    </row>
    <row r="281" spans="1:6" s="21" customFormat="1" ht="16.5" customHeight="1" hidden="1">
      <c r="A281" s="26"/>
      <c r="B281" s="22"/>
      <c r="C281" s="27" t="s">
        <v>31</v>
      </c>
      <c r="D281" s="24" t="s">
        <v>32</v>
      </c>
      <c r="E281" s="25"/>
      <c r="F281" s="25"/>
    </row>
    <row r="282" spans="1:6" s="15" customFormat="1" ht="14.25" hidden="1">
      <c r="A282" s="55"/>
      <c r="B282" s="29">
        <v>80103</v>
      </c>
      <c r="C282" s="28"/>
      <c r="D282" s="80" t="s">
        <v>140</v>
      </c>
      <c r="E282" s="30">
        <f>SUM(E283:E299)-E288</f>
        <v>0</v>
      </c>
      <c r="F282" s="30">
        <f>SUM(F283:F299)-F288</f>
        <v>0</v>
      </c>
    </row>
    <row r="283" spans="1:6" s="21" customFormat="1" ht="16.5" customHeight="1" hidden="1">
      <c r="A283" s="16"/>
      <c r="B283" s="17"/>
      <c r="C283" s="18" t="s">
        <v>92</v>
      </c>
      <c r="D283" s="19" t="s">
        <v>93</v>
      </c>
      <c r="E283" s="20"/>
      <c r="F283" s="20"/>
    </row>
    <row r="284" spans="1:6" s="21" customFormat="1" ht="16.5" customHeight="1" hidden="1">
      <c r="A284" s="16"/>
      <c r="B284" s="22"/>
      <c r="C284" s="23" t="s">
        <v>9</v>
      </c>
      <c r="D284" s="24" t="s">
        <v>10</v>
      </c>
      <c r="E284" s="25"/>
      <c r="F284" s="25"/>
    </row>
    <row r="285" spans="1:6" s="21" customFormat="1" ht="16.5" customHeight="1" hidden="1">
      <c r="A285" s="16"/>
      <c r="B285" s="22"/>
      <c r="C285" s="23" t="s">
        <v>11</v>
      </c>
      <c r="D285" s="24" t="s">
        <v>12</v>
      </c>
      <c r="E285" s="25"/>
      <c r="F285" s="25"/>
    </row>
    <row r="286" spans="1:6" s="21" customFormat="1" ht="15.75" customHeight="1" hidden="1">
      <c r="A286" s="38"/>
      <c r="B286" s="274"/>
      <c r="C286" s="65" t="s">
        <v>13</v>
      </c>
      <c r="D286" s="66" t="s">
        <v>14</v>
      </c>
      <c r="E286" s="67"/>
      <c r="F286" s="67"/>
    </row>
    <row r="287" spans="1:6" s="21" customFormat="1" ht="14.25" customHeight="1" hidden="1">
      <c r="A287" s="43"/>
      <c r="B287" s="44"/>
      <c r="C287" s="45"/>
      <c r="D287" s="46"/>
      <c r="E287" s="47"/>
      <c r="F287" s="47"/>
    </row>
    <row r="288" spans="1:6" s="6" customFormat="1" ht="7.5" customHeight="1" hidden="1">
      <c r="A288" s="48">
        <v>1</v>
      </c>
      <c r="B288" s="48">
        <v>2</v>
      </c>
      <c r="C288" s="48">
        <v>3</v>
      </c>
      <c r="D288" s="48">
        <v>4</v>
      </c>
      <c r="E288" s="48">
        <v>5</v>
      </c>
      <c r="F288" s="48">
        <v>6</v>
      </c>
    </row>
    <row r="289" spans="1:7" s="21" customFormat="1" ht="16.5" customHeight="1" hidden="1">
      <c r="A289" s="16"/>
      <c r="B289" s="22"/>
      <c r="C289" s="23" t="s">
        <v>15</v>
      </c>
      <c r="D289" s="24" t="s">
        <v>16</v>
      </c>
      <c r="E289" s="25"/>
      <c r="F289" s="25"/>
      <c r="G289" s="91"/>
    </row>
    <row r="290" spans="1:6" s="21" customFormat="1" ht="16.5" customHeight="1" hidden="1">
      <c r="A290" s="16"/>
      <c r="B290" s="22"/>
      <c r="C290" s="23" t="s">
        <v>19</v>
      </c>
      <c r="D290" s="24" t="s">
        <v>20</v>
      </c>
      <c r="E290" s="25"/>
      <c r="F290" s="25"/>
    </row>
    <row r="291" spans="1:6" s="21" customFormat="1" ht="16.5" customHeight="1" hidden="1">
      <c r="A291" s="16"/>
      <c r="B291" s="22"/>
      <c r="C291" s="23" t="s">
        <v>138</v>
      </c>
      <c r="D291" s="24" t="s">
        <v>139</v>
      </c>
      <c r="E291" s="25"/>
      <c r="F291" s="25"/>
    </row>
    <row r="292" spans="1:6" s="21" customFormat="1" ht="16.5" customHeight="1" hidden="1">
      <c r="A292" s="16"/>
      <c r="B292" s="22"/>
      <c r="C292" s="23" t="s">
        <v>54</v>
      </c>
      <c r="D292" s="24" t="s">
        <v>55</v>
      </c>
      <c r="E292" s="25"/>
      <c r="F292" s="25"/>
    </row>
    <row r="293" spans="1:6" s="21" customFormat="1" ht="16.5" customHeight="1" hidden="1">
      <c r="A293" s="16"/>
      <c r="B293" s="22"/>
      <c r="C293" s="23" t="s">
        <v>96</v>
      </c>
      <c r="D293" s="24" t="s">
        <v>97</v>
      </c>
      <c r="E293" s="25"/>
      <c r="F293" s="25"/>
    </row>
    <row r="294" spans="1:6" s="21" customFormat="1" ht="19.5" customHeight="1" hidden="1">
      <c r="A294" s="16"/>
      <c r="B294" s="22"/>
      <c r="C294" s="23" t="s">
        <v>21</v>
      </c>
      <c r="D294" s="24" t="s">
        <v>22</v>
      </c>
      <c r="E294" s="25"/>
      <c r="F294" s="25"/>
    </row>
    <row r="295" spans="1:6" s="21" customFormat="1" ht="25.5" hidden="1">
      <c r="A295" s="16"/>
      <c r="B295" s="22"/>
      <c r="C295" s="23" t="s">
        <v>102</v>
      </c>
      <c r="D295" s="32" t="s">
        <v>103</v>
      </c>
      <c r="E295" s="25"/>
      <c r="F295" s="25"/>
    </row>
    <row r="296" spans="1:6" s="21" customFormat="1" ht="16.5" customHeight="1" hidden="1">
      <c r="A296" s="16"/>
      <c r="B296" s="22"/>
      <c r="C296" s="23" t="s">
        <v>89</v>
      </c>
      <c r="D296" s="24" t="s">
        <v>90</v>
      </c>
      <c r="E296" s="25"/>
      <c r="F296" s="25"/>
    </row>
    <row r="297" spans="1:6" s="21" customFormat="1" ht="16.5" customHeight="1" hidden="1">
      <c r="A297" s="16"/>
      <c r="B297" s="22"/>
      <c r="C297" s="23" t="s">
        <v>58</v>
      </c>
      <c r="D297" s="24" t="s">
        <v>59</v>
      </c>
      <c r="E297" s="25"/>
      <c r="F297" s="25"/>
    </row>
    <row r="298" spans="1:6" s="21" customFormat="1" ht="16.5" customHeight="1" hidden="1">
      <c r="A298" s="16"/>
      <c r="B298" s="22"/>
      <c r="C298" s="23" t="s">
        <v>23</v>
      </c>
      <c r="D298" s="24" t="s">
        <v>24</v>
      </c>
      <c r="E298" s="25"/>
      <c r="F298" s="25"/>
    </row>
    <row r="299" spans="1:6" s="21" customFormat="1" ht="25.5" hidden="1">
      <c r="A299" s="26"/>
      <c r="B299" s="22"/>
      <c r="C299" s="27" t="s">
        <v>104</v>
      </c>
      <c r="D299" s="32" t="s">
        <v>105</v>
      </c>
      <c r="E299" s="25"/>
      <c r="F299" s="25"/>
    </row>
    <row r="300" spans="1:6" s="15" customFormat="1" ht="19.5" customHeight="1" hidden="1">
      <c r="A300" s="55"/>
      <c r="B300" s="29">
        <v>80104</v>
      </c>
      <c r="C300" s="28"/>
      <c r="D300" s="80" t="s">
        <v>141</v>
      </c>
      <c r="E300" s="30"/>
      <c r="F300" s="30">
        <f>F301</f>
        <v>0</v>
      </c>
    </row>
    <row r="301" spans="1:6" s="21" customFormat="1" ht="17.25" customHeight="1" hidden="1">
      <c r="A301" s="26"/>
      <c r="B301" s="17"/>
      <c r="C301" s="36" t="s">
        <v>21</v>
      </c>
      <c r="D301" s="19" t="s">
        <v>22</v>
      </c>
      <c r="E301" s="20"/>
      <c r="F301" s="20"/>
    </row>
    <row r="302" spans="1:6" s="15" customFormat="1" ht="19.5" customHeight="1" hidden="1">
      <c r="A302" s="55"/>
      <c r="B302" s="29">
        <v>80110</v>
      </c>
      <c r="C302" s="28"/>
      <c r="D302" s="29" t="s">
        <v>142</v>
      </c>
      <c r="E302" s="30"/>
      <c r="F302" s="30">
        <f>SUM(F303:F320)</f>
        <v>0</v>
      </c>
    </row>
    <row r="303" spans="1:6" s="21" customFormat="1" ht="16.5" customHeight="1" hidden="1">
      <c r="A303" s="16"/>
      <c r="B303" s="17"/>
      <c r="C303" s="18" t="s">
        <v>92</v>
      </c>
      <c r="D303" s="37" t="s">
        <v>93</v>
      </c>
      <c r="E303" s="20"/>
      <c r="F303" s="20"/>
    </row>
    <row r="304" spans="1:6" s="21" customFormat="1" ht="16.5" customHeight="1" hidden="1">
      <c r="A304" s="16"/>
      <c r="B304" s="22"/>
      <c r="C304" s="23" t="s">
        <v>9</v>
      </c>
      <c r="D304" s="24" t="s">
        <v>10</v>
      </c>
      <c r="E304" s="25"/>
      <c r="F304" s="25"/>
    </row>
    <row r="305" spans="1:6" s="21" customFormat="1" ht="16.5" customHeight="1" hidden="1">
      <c r="A305" s="16"/>
      <c r="B305" s="22"/>
      <c r="C305" s="23" t="s">
        <v>11</v>
      </c>
      <c r="D305" s="24" t="s">
        <v>12</v>
      </c>
      <c r="E305" s="25"/>
      <c r="F305" s="25"/>
    </row>
    <row r="306" spans="1:6" s="21" customFormat="1" ht="16.5" customHeight="1" hidden="1">
      <c r="A306" s="16"/>
      <c r="B306" s="22"/>
      <c r="C306" s="23" t="s">
        <v>13</v>
      </c>
      <c r="D306" s="24" t="s">
        <v>14</v>
      </c>
      <c r="E306" s="25"/>
      <c r="F306" s="25"/>
    </row>
    <row r="307" spans="1:7" s="21" customFormat="1" ht="16.5" customHeight="1" hidden="1">
      <c r="A307" s="16"/>
      <c r="B307" s="22"/>
      <c r="C307" s="23" t="s">
        <v>15</v>
      </c>
      <c r="D307" s="24" t="s">
        <v>16</v>
      </c>
      <c r="E307" s="25"/>
      <c r="F307" s="25"/>
      <c r="G307" s="91"/>
    </row>
    <row r="308" spans="1:6" s="21" customFormat="1" ht="16.5" customHeight="1" hidden="1">
      <c r="A308" s="16"/>
      <c r="B308" s="22"/>
      <c r="C308" s="23" t="s">
        <v>19</v>
      </c>
      <c r="D308" s="24" t="s">
        <v>20</v>
      </c>
      <c r="E308" s="25"/>
      <c r="F308" s="25"/>
    </row>
    <row r="309" spans="1:6" s="21" customFormat="1" ht="12.75" hidden="1">
      <c r="A309" s="16"/>
      <c r="B309" s="22"/>
      <c r="C309" s="23" t="s">
        <v>138</v>
      </c>
      <c r="D309" s="32" t="s">
        <v>139</v>
      </c>
      <c r="E309" s="25"/>
      <c r="F309" s="25"/>
    </row>
    <row r="310" spans="1:6" s="21" customFormat="1" ht="16.5" customHeight="1" hidden="1">
      <c r="A310" s="16"/>
      <c r="B310" s="22"/>
      <c r="C310" s="23" t="s">
        <v>54</v>
      </c>
      <c r="D310" s="24" t="s">
        <v>55</v>
      </c>
      <c r="E310" s="25"/>
      <c r="F310" s="25"/>
    </row>
    <row r="311" spans="1:6" s="21" customFormat="1" ht="16.5" customHeight="1" hidden="1">
      <c r="A311" s="16"/>
      <c r="B311" s="22"/>
      <c r="C311" s="23" t="s">
        <v>96</v>
      </c>
      <c r="D311" s="24" t="s">
        <v>97</v>
      </c>
      <c r="E311" s="25"/>
      <c r="F311" s="25"/>
    </row>
    <row r="312" spans="1:6" s="21" customFormat="1" ht="16.5" customHeight="1" hidden="1">
      <c r="A312" s="16"/>
      <c r="B312" s="22"/>
      <c r="C312" s="23" t="s">
        <v>21</v>
      </c>
      <c r="D312" s="24" t="s">
        <v>22</v>
      </c>
      <c r="E312" s="25"/>
      <c r="F312" s="25"/>
    </row>
    <row r="313" spans="1:6" s="21" customFormat="1" ht="16.5" customHeight="1" hidden="1">
      <c r="A313" s="16"/>
      <c r="B313" s="22"/>
      <c r="C313" s="23" t="s">
        <v>98</v>
      </c>
      <c r="D313" s="24" t="s">
        <v>99</v>
      </c>
      <c r="E313" s="25"/>
      <c r="F313" s="25"/>
    </row>
    <row r="314" spans="1:6" s="21" customFormat="1" ht="25.5" hidden="1">
      <c r="A314" s="16"/>
      <c r="B314" s="22"/>
      <c r="C314" s="23" t="s">
        <v>102</v>
      </c>
      <c r="D314" s="32" t="s">
        <v>103</v>
      </c>
      <c r="E314" s="25"/>
      <c r="F314" s="25"/>
    </row>
    <row r="315" spans="1:6" s="21" customFormat="1" ht="16.5" customHeight="1" hidden="1">
      <c r="A315" s="16"/>
      <c r="B315" s="22"/>
      <c r="C315" s="23" t="s">
        <v>89</v>
      </c>
      <c r="D315" s="24" t="s">
        <v>90</v>
      </c>
      <c r="E315" s="25"/>
      <c r="F315" s="25"/>
    </row>
    <row r="316" spans="1:6" s="21" customFormat="1" ht="16.5" customHeight="1" hidden="1">
      <c r="A316" s="16"/>
      <c r="B316" s="22"/>
      <c r="C316" s="23" t="s">
        <v>58</v>
      </c>
      <c r="D316" s="24" t="s">
        <v>59</v>
      </c>
      <c r="E316" s="25"/>
      <c r="F316" s="25"/>
    </row>
    <row r="317" spans="1:6" s="21" customFormat="1" ht="16.5" customHeight="1" hidden="1">
      <c r="A317" s="16"/>
      <c r="B317" s="22"/>
      <c r="C317" s="23" t="s">
        <v>23</v>
      </c>
      <c r="D317" s="24" t="s">
        <v>24</v>
      </c>
      <c r="E317" s="25"/>
      <c r="F317" s="25"/>
    </row>
    <row r="318" spans="1:6" s="21" customFormat="1" ht="25.5" hidden="1">
      <c r="A318" s="16"/>
      <c r="B318" s="22"/>
      <c r="C318" s="23" t="s">
        <v>104</v>
      </c>
      <c r="D318" s="32" t="s">
        <v>105</v>
      </c>
      <c r="E318" s="25"/>
      <c r="F318" s="25"/>
    </row>
    <row r="319" spans="1:6" s="21" customFormat="1" ht="25.5" hidden="1">
      <c r="A319" s="16"/>
      <c r="B319" s="22"/>
      <c r="C319" s="23" t="s">
        <v>106</v>
      </c>
      <c r="D319" s="32" t="s">
        <v>107</v>
      </c>
      <c r="E319" s="25"/>
      <c r="F319" s="25"/>
    </row>
    <row r="320" spans="1:6" s="21" customFormat="1" ht="16.5" customHeight="1" hidden="1">
      <c r="A320" s="16"/>
      <c r="B320" s="22"/>
      <c r="C320" s="27" t="s">
        <v>31</v>
      </c>
      <c r="D320" s="24" t="s">
        <v>32</v>
      </c>
      <c r="E320" s="25"/>
      <c r="F320" s="25"/>
    </row>
    <row r="321" spans="1:6" s="15" customFormat="1" ht="19.5" customHeight="1" hidden="1">
      <c r="A321" s="16"/>
      <c r="B321" s="29">
        <v>80113</v>
      </c>
      <c r="C321" s="28"/>
      <c r="D321" s="29" t="s">
        <v>143</v>
      </c>
      <c r="E321" s="30">
        <f>SUM(E322:E334)-E332</f>
        <v>0</v>
      </c>
      <c r="F321" s="30">
        <f>SUM(F322:F334)-F332</f>
        <v>0</v>
      </c>
    </row>
    <row r="322" spans="1:6" s="21" customFormat="1" ht="16.5" customHeight="1" hidden="1">
      <c r="A322" s="16"/>
      <c r="B322" s="17"/>
      <c r="C322" s="18" t="s">
        <v>9</v>
      </c>
      <c r="D322" s="19" t="s">
        <v>10</v>
      </c>
      <c r="E322" s="20"/>
      <c r="F322" s="20"/>
    </row>
    <row r="323" spans="1:6" s="21" customFormat="1" ht="16.5" customHeight="1" hidden="1">
      <c r="A323" s="16"/>
      <c r="B323" s="22"/>
      <c r="C323" s="23" t="s">
        <v>11</v>
      </c>
      <c r="D323" s="24" t="s">
        <v>12</v>
      </c>
      <c r="E323" s="25"/>
      <c r="F323" s="25"/>
    </row>
    <row r="324" spans="1:6" s="21" customFormat="1" ht="16.5" customHeight="1" hidden="1">
      <c r="A324" s="16"/>
      <c r="B324" s="22"/>
      <c r="C324" s="23" t="s">
        <v>13</v>
      </c>
      <c r="D324" s="24" t="s">
        <v>14</v>
      </c>
      <c r="E324" s="25"/>
      <c r="F324" s="25"/>
    </row>
    <row r="325" spans="1:7" s="21" customFormat="1" ht="16.5" customHeight="1" hidden="1">
      <c r="A325" s="16"/>
      <c r="B325" s="22"/>
      <c r="C325" s="23" t="s">
        <v>15</v>
      </c>
      <c r="D325" s="24" t="s">
        <v>16</v>
      </c>
      <c r="E325" s="25"/>
      <c r="F325" s="25"/>
      <c r="G325" s="91"/>
    </row>
    <row r="326" spans="1:7" s="21" customFormat="1" ht="16.5" customHeight="1" hidden="1">
      <c r="A326" s="16"/>
      <c r="B326" s="22"/>
      <c r="C326" s="23" t="s">
        <v>17</v>
      </c>
      <c r="D326" s="24" t="s">
        <v>144</v>
      </c>
      <c r="E326" s="25"/>
      <c r="F326" s="25"/>
      <c r="G326" s="91"/>
    </row>
    <row r="327" spans="1:6" s="21" customFormat="1" ht="16.5" customHeight="1" hidden="1">
      <c r="A327" s="16"/>
      <c r="B327" s="22"/>
      <c r="C327" s="23" t="s">
        <v>19</v>
      </c>
      <c r="D327" s="24" t="s">
        <v>20</v>
      </c>
      <c r="E327" s="25"/>
      <c r="F327" s="25"/>
    </row>
    <row r="328" spans="1:6" s="21" customFormat="1" ht="16.5" customHeight="1" hidden="1">
      <c r="A328" s="16"/>
      <c r="B328" s="22"/>
      <c r="C328" s="23" t="s">
        <v>63</v>
      </c>
      <c r="D328" s="24" t="s">
        <v>64</v>
      </c>
      <c r="E328" s="25"/>
      <c r="F328" s="25"/>
    </row>
    <row r="329" spans="1:6" s="21" customFormat="1" ht="16.5" customHeight="1" hidden="1">
      <c r="A329" s="16"/>
      <c r="B329" s="22"/>
      <c r="C329" s="23" t="s">
        <v>21</v>
      </c>
      <c r="D329" s="24" t="s">
        <v>22</v>
      </c>
      <c r="E329" s="25"/>
      <c r="F329" s="25"/>
    </row>
    <row r="330" spans="1:6" s="21" customFormat="1" ht="16.5" customHeight="1" hidden="1">
      <c r="A330" s="38"/>
      <c r="B330" s="274"/>
      <c r="C330" s="65" t="s">
        <v>89</v>
      </c>
      <c r="D330" s="66" t="s">
        <v>90</v>
      </c>
      <c r="E330" s="67"/>
      <c r="F330" s="67"/>
    </row>
    <row r="331" spans="1:6" s="21" customFormat="1" ht="8.25" customHeight="1" hidden="1">
      <c r="A331" s="43"/>
      <c r="B331" s="44"/>
      <c r="C331" s="45"/>
      <c r="D331" s="46"/>
      <c r="E331" s="47"/>
      <c r="F331" s="47"/>
    </row>
    <row r="332" spans="1:6" s="6" customFormat="1" ht="7.5" customHeight="1" hidden="1">
      <c r="A332" s="48">
        <v>1</v>
      </c>
      <c r="B332" s="48">
        <v>2</v>
      </c>
      <c r="C332" s="48">
        <v>3</v>
      </c>
      <c r="D332" s="48">
        <v>4</v>
      </c>
      <c r="E332" s="48">
        <v>5</v>
      </c>
      <c r="F332" s="48">
        <v>6</v>
      </c>
    </row>
    <row r="333" spans="1:6" s="21" customFormat="1" ht="16.5" customHeight="1" hidden="1">
      <c r="A333" s="16"/>
      <c r="B333" s="22"/>
      <c r="C333" s="23" t="s">
        <v>58</v>
      </c>
      <c r="D333" s="24" t="s">
        <v>59</v>
      </c>
      <c r="E333" s="25"/>
      <c r="F333" s="25"/>
    </row>
    <row r="334" spans="1:6" s="21" customFormat="1" ht="16.5" customHeight="1" hidden="1">
      <c r="A334" s="16"/>
      <c r="B334" s="22"/>
      <c r="C334" s="27" t="s">
        <v>23</v>
      </c>
      <c r="D334" s="24" t="s">
        <v>24</v>
      </c>
      <c r="E334" s="25"/>
      <c r="F334" s="25"/>
    </row>
    <row r="335" spans="1:6" s="15" customFormat="1" ht="19.5" customHeight="1" hidden="1">
      <c r="A335" s="16"/>
      <c r="B335" s="29">
        <v>80146</v>
      </c>
      <c r="C335" s="28"/>
      <c r="D335" s="29" t="s">
        <v>145</v>
      </c>
      <c r="E335" s="30">
        <f>E336</f>
        <v>0</v>
      </c>
      <c r="F335" s="30">
        <f>F336</f>
        <v>0</v>
      </c>
    </row>
    <row r="336" spans="1:6" s="21" customFormat="1" ht="19.5" customHeight="1" hidden="1">
      <c r="A336" s="16"/>
      <c r="B336" s="17"/>
      <c r="C336" s="36" t="s">
        <v>21</v>
      </c>
      <c r="D336" s="19" t="s">
        <v>22</v>
      </c>
      <c r="E336" s="20"/>
      <c r="F336" s="20"/>
    </row>
    <row r="337" spans="1:6" s="15" customFormat="1" ht="19.5" customHeight="1" hidden="1">
      <c r="A337" s="130"/>
      <c r="B337" s="29">
        <v>80195</v>
      </c>
      <c r="C337" s="309" t="s">
        <v>43</v>
      </c>
      <c r="D337" s="310"/>
      <c r="E337" s="30">
        <f>E338</f>
        <v>0</v>
      </c>
      <c r="F337" s="30">
        <f>F338</f>
        <v>0</v>
      </c>
    </row>
    <row r="338" spans="1:6" s="21" customFormat="1" ht="25.5" hidden="1">
      <c r="A338" s="130"/>
      <c r="B338" s="125"/>
      <c r="C338" s="89" t="s">
        <v>162</v>
      </c>
      <c r="D338" s="168" t="s">
        <v>163</v>
      </c>
      <c r="E338" s="90"/>
      <c r="F338" s="90"/>
    </row>
    <row r="339" spans="1:6" s="15" customFormat="1" ht="30.75" customHeight="1" hidden="1" thickBot="1">
      <c r="A339" s="123"/>
      <c r="B339" s="144"/>
      <c r="C339" s="182"/>
      <c r="D339" s="318" t="s">
        <v>280</v>
      </c>
      <c r="E339" s="318"/>
      <c r="F339" s="303"/>
    </row>
    <row r="340" spans="1:6" s="10" customFormat="1" ht="19.5" customHeight="1" hidden="1" thickBot="1">
      <c r="A340" s="192">
        <v>851</v>
      </c>
      <c r="B340" s="8"/>
      <c r="C340" s="8"/>
      <c r="D340" s="8" t="s">
        <v>146</v>
      </c>
      <c r="E340" s="9">
        <f>E341</f>
        <v>0</v>
      </c>
      <c r="F340" s="9">
        <f>F341+F347+F349</f>
        <v>0</v>
      </c>
    </row>
    <row r="341" spans="1:6" s="15" customFormat="1" ht="19.5" customHeight="1" hidden="1">
      <c r="A341" s="55"/>
      <c r="B341" s="13">
        <v>85121</v>
      </c>
      <c r="C341" s="12"/>
      <c r="D341" s="13" t="s">
        <v>147</v>
      </c>
      <c r="E341" s="14">
        <f>SUM(E342:E343)</f>
        <v>0</v>
      </c>
      <c r="F341" s="14">
        <f>SUM(F344:F346)</f>
        <v>0</v>
      </c>
    </row>
    <row r="342" spans="1:6" s="15" customFormat="1" ht="38.25" hidden="1">
      <c r="A342" s="63"/>
      <c r="B342" s="92"/>
      <c r="C342" s="18" t="s">
        <v>148</v>
      </c>
      <c r="D342" s="37" t="s">
        <v>62</v>
      </c>
      <c r="E342" s="35"/>
      <c r="F342" s="20"/>
    </row>
    <row r="343" spans="1:6" s="21" customFormat="1" ht="38.25" hidden="1">
      <c r="A343" s="16"/>
      <c r="B343" s="31"/>
      <c r="C343" s="31">
        <v>6298</v>
      </c>
      <c r="D343" s="32" t="s">
        <v>30</v>
      </c>
      <c r="E343" s="33"/>
      <c r="F343" s="25"/>
    </row>
    <row r="344" spans="1:6" s="21" customFormat="1" ht="38.25" hidden="1">
      <c r="A344" s="16"/>
      <c r="B344" s="22"/>
      <c r="C344" s="23" t="s">
        <v>149</v>
      </c>
      <c r="D344" s="32" t="s">
        <v>150</v>
      </c>
      <c r="E344" s="25"/>
      <c r="F344" s="25"/>
    </row>
    <row r="345" spans="1:6" s="21" customFormat="1" ht="16.5" customHeight="1" hidden="1">
      <c r="A345" s="16"/>
      <c r="B345" s="22"/>
      <c r="C345" s="23" t="s">
        <v>33</v>
      </c>
      <c r="D345" s="32" t="s">
        <v>32</v>
      </c>
      <c r="E345" s="25"/>
      <c r="F345" s="25"/>
    </row>
    <row r="346" spans="1:6" s="21" customFormat="1" ht="16.5" customHeight="1" hidden="1">
      <c r="A346" s="26"/>
      <c r="B346" s="22"/>
      <c r="C346" s="27" t="s">
        <v>110</v>
      </c>
      <c r="D346" s="32" t="s">
        <v>32</v>
      </c>
      <c r="E346" s="25"/>
      <c r="F346" s="25"/>
    </row>
    <row r="347" spans="1:6" s="15" customFormat="1" ht="19.5" customHeight="1" hidden="1">
      <c r="A347" s="55"/>
      <c r="B347" s="29">
        <v>85153</v>
      </c>
      <c r="C347" s="28"/>
      <c r="D347" s="29" t="s">
        <v>151</v>
      </c>
      <c r="E347" s="30">
        <f>E348</f>
        <v>0</v>
      </c>
      <c r="F347" s="30">
        <f>F348</f>
        <v>0</v>
      </c>
    </row>
    <row r="348" spans="1:6" s="15" customFormat="1" ht="20.25" customHeight="1" hidden="1">
      <c r="A348" s="275"/>
      <c r="B348" s="92"/>
      <c r="C348" s="36" t="s">
        <v>21</v>
      </c>
      <c r="D348" s="37" t="s">
        <v>22</v>
      </c>
      <c r="E348" s="20"/>
      <c r="F348" s="20"/>
    </row>
    <row r="349" spans="1:6" s="15" customFormat="1" ht="19.5" customHeight="1" hidden="1">
      <c r="A349" s="275"/>
      <c r="B349" s="29">
        <v>85154</v>
      </c>
      <c r="C349" s="28"/>
      <c r="D349" s="29" t="s">
        <v>152</v>
      </c>
      <c r="E349" s="30">
        <f>E356</f>
        <v>0</v>
      </c>
      <c r="F349" s="30">
        <f>SUM(F350:F357)</f>
        <v>0</v>
      </c>
    </row>
    <row r="350" spans="1:6" s="15" customFormat="1" ht="38.25" hidden="1">
      <c r="A350" s="275"/>
      <c r="B350" s="92"/>
      <c r="C350" s="276" t="s">
        <v>153</v>
      </c>
      <c r="D350" s="93" t="s">
        <v>154</v>
      </c>
      <c r="E350" s="94"/>
      <c r="F350" s="95"/>
    </row>
    <row r="351" spans="1:6" s="15" customFormat="1" ht="25.5" hidden="1">
      <c r="A351" s="275"/>
      <c r="B351" s="277"/>
      <c r="C351" s="278" t="s">
        <v>155</v>
      </c>
      <c r="D351" s="96" t="s">
        <v>156</v>
      </c>
      <c r="E351" s="97"/>
      <c r="F351" s="98"/>
    </row>
    <row r="352" spans="1:6" s="15" customFormat="1" ht="17.25" customHeight="1" hidden="1">
      <c r="A352" s="275"/>
      <c r="B352" s="277"/>
      <c r="C352" s="278" t="s">
        <v>17</v>
      </c>
      <c r="D352" s="96" t="s">
        <v>18</v>
      </c>
      <c r="E352" s="97"/>
      <c r="F352" s="98"/>
    </row>
    <row r="353" spans="1:6" s="15" customFormat="1" ht="17.25" customHeight="1" hidden="1">
      <c r="A353" s="275"/>
      <c r="B353" s="277"/>
      <c r="C353" s="278" t="s">
        <v>19</v>
      </c>
      <c r="D353" s="96" t="s">
        <v>20</v>
      </c>
      <c r="E353" s="97"/>
      <c r="F353" s="98"/>
    </row>
    <row r="354" spans="1:6" s="15" customFormat="1" ht="17.25" customHeight="1" hidden="1">
      <c r="A354" s="275"/>
      <c r="B354" s="277"/>
      <c r="C354" s="278" t="s">
        <v>87</v>
      </c>
      <c r="D354" s="96" t="s">
        <v>88</v>
      </c>
      <c r="E354" s="97"/>
      <c r="F354" s="98"/>
    </row>
    <row r="355" spans="1:6" s="15" customFormat="1" ht="17.25" customHeight="1" hidden="1">
      <c r="A355" s="275"/>
      <c r="B355" s="277"/>
      <c r="C355" s="278" t="s">
        <v>54</v>
      </c>
      <c r="D355" s="96" t="s">
        <v>55</v>
      </c>
      <c r="E355" s="97"/>
      <c r="F355" s="98"/>
    </row>
    <row r="356" spans="1:6" s="15" customFormat="1" ht="17.25" customHeight="1" hidden="1">
      <c r="A356" s="275"/>
      <c r="B356" s="279"/>
      <c r="C356" s="23" t="s">
        <v>21</v>
      </c>
      <c r="D356" s="34" t="s">
        <v>22</v>
      </c>
      <c r="E356" s="33"/>
      <c r="F356" s="33"/>
    </row>
    <row r="357" spans="1:6" s="15" customFormat="1" ht="17.25" customHeight="1" hidden="1">
      <c r="A357" s="55"/>
      <c r="B357" s="92"/>
      <c r="C357" s="36" t="s">
        <v>89</v>
      </c>
      <c r="D357" s="37" t="s">
        <v>90</v>
      </c>
      <c r="E357" s="20"/>
      <c r="F357" s="20"/>
    </row>
    <row r="358" spans="1:6" s="15" customFormat="1" ht="40.5" customHeight="1" hidden="1" thickBot="1">
      <c r="A358" s="123"/>
      <c r="B358" s="120"/>
      <c r="C358" s="162"/>
      <c r="D358" s="331" t="s">
        <v>281</v>
      </c>
      <c r="E358" s="331"/>
      <c r="F358" s="332"/>
    </row>
    <row r="359" spans="1:7" s="10" customFormat="1" ht="19.5" customHeight="1" thickBot="1">
      <c r="A359" s="190">
        <v>852</v>
      </c>
      <c r="B359" s="311" t="s">
        <v>157</v>
      </c>
      <c r="C359" s="312"/>
      <c r="D359" s="313"/>
      <c r="E359" s="194">
        <f>E360+E362+E368+E372+E377+E383+E388+E385</f>
        <v>24600</v>
      </c>
      <c r="F359" s="9">
        <f>F360+F362+F368+F372+F377+F383+F388+F385</f>
        <v>0</v>
      </c>
      <c r="G359" s="54">
        <f>E359-F359</f>
        <v>24600</v>
      </c>
    </row>
    <row r="360" spans="1:7" s="15" customFormat="1" ht="21.75" customHeight="1" hidden="1">
      <c r="A360" s="123"/>
      <c r="B360" s="52">
        <v>85202</v>
      </c>
      <c r="C360" s="322" t="s">
        <v>158</v>
      </c>
      <c r="D360" s="323"/>
      <c r="E360" s="53">
        <f>E361</f>
        <v>0</v>
      </c>
      <c r="F360" s="53">
        <f>F361</f>
        <v>0</v>
      </c>
      <c r="G360" s="99"/>
    </row>
    <row r="361" spans="1:6" s="21" customFormat="1" ht="42.75" customHeight="1" hidden="1">
      <c r="A361" s="130"/>
      <c r="B361" s="141"/>
      <c r="C361" s="89" t="s">
        <v>159</v>
      </c>
      <c r="D361" s="37" t="s">
        <v>160</v>
      </c>
      <c r="E361" s="240"/>
      <c r="F361" s="20"/>
    </row>
    <row r="362" spans="1:6" s="15" customFormat="1" ht="29.25" customHeight="1" hidden="1">
      <c r="A362" s="123"/>
      <c r="B362" s="29">
        <v>85212</v>
      </c>
      <c r="C362" s="321" t="s">
        <v>161</v>
      </c>
      <c r="D362" s="307"/>
      <c r="E362" s="30">
        <f>SUM(E363:E365)</f>
        <v>0</v>
      </c>
      <c r="F362" s="30">
        <f>SUM(F363:F365)</f>
        <v>0</v>
      </c>
    </row>
    <row r="363" spans="1:6" s="21" customFormat="1" ht="42.75" customHeight="1" hidden="1">
      <c r="A363" s="130"/>
      <c r="B363" s="141"/>
      <c r="C363" s="89" t="s">
        <v>80</v>
      </c>
      <c r="D363" s="41" t="s">
        <v>81</v>
      </c>
      <c r="E363" s="261"/>
      <c r="F363" s="42"/>
    </row>
    <row r="364" spans="1:6" s="15" customFormat="1" ht="30.75" customHeight="1" hidden="1">
      <c r="A364" s="123"/>
      <c r="B364" s="120"/>
      <c r="C364" s="182"/>
      <c r="D364" s="318" t="s">
        <v>204</v>
      </c>
      <c r="E364" s="318"/>
      <c r="F364" s="303"/>
    </row>
    <row r="365" spans="1:6" s="21" customFormat="1" ht="38.25" hidden="1">
      <c r="A365" s="130"/>
      <c r="B365" s="141"/>
      <c r="C365" s="89" t="s">
        <v>82</v>
      </c>
      <c r="D365" s="168" t="s">
        <v>83</v>
      </c>
      <c r="E365" s="90">
        <f>E366+E367</f>
        <v>0</v>
      </c>
      <c r="F365" s="90">
        <f>F366+F367</f>
        <v>0</v>
      </c>
    </row>
    <row r="366" spans="1:6" s="15" customFormat="1" ht="18" customHeight="1" hidden="1">
      <c r="A366" s="123"/>
      <c r="B366" s="120"/>
      <c r="C366" s="280"/>
      <c r="D366" s="281" t="s">
        <v>194</v>
      </c>
      <c r="E366" s="282"/>
      <c r="F366" s="233"/>
    </row>
    <row r="367" spans="1:6" s="15" customFormat="1" ht="18" customHeight="1" hidden="1">
      <c r="A367" s="123"/>
      <c r="B367" s="120"/>
      <c r="C367" s="182"/>
      <c r="D367" s="187" t="s">
        <v>282</v>
      </c>
      <c r="E367" s="283"/>
      <c r="F367" s="284"/>
    </row>
    <row r="368" spans="1:6" s="15" customFormat="1" ht="55.5" customHeight="1" hidden="1">
      <c r="A368" s="123"/>
      <c r="B368" s="29">
        <v>85213</v>
      </c>
      <c r="C368" s="321" t="s">
        <v>205</v>
      </c>
      <c r="D368" s="307"/>
      <c r="E368" s="30">
        <f>E369+E370</f>
        <v>0</v>
      </c>
      <c r="F368" s="30">
        <f>F369</f>
        <v>0</v>
      </c>
    </row>
    <row r="369" spans="1:6" s="21" customFormat="1" ht="39.75" customHeight="1" hidden="1">
      <c r="A369" s="130"/>
      <c r="B369" s="141"/>
      <c r="C369" s="89" t="s">
        <v>80</v>
      </c>
      <c r="D369" s="168" t="s">
        <v>81</v>
      </c>
      <c r="E369" s="164"/>
      <c r="F369" s="90"/>
    </row>
    <row r="370" spans="1:6" s="21" customFormat="1" ht="25.5" hidden="1">
      <c r="A370" s="130"/>
      <c r="B370" s="141"/>
      <c r="C370" s="89" t="s">
        <v>162</v>
      </c>
      <c r="D370" s="168" t="s">
        <v>163</v>
      </c>
      <c r="E370" s="90"/>
      <c r="F370" s="90"/>
    </row>
    <row r="371" spans="1:6" s="15" customFormat="1" ht="30.75" customHeight="1" hidden="1">
      <c r="A371" s="123"/>
      <c r="B371" s="120"/>
      <c r="C371" s="182"/>
      <c r="D371" s="318" t="s">
        <v>283</v>
      </c>
      <c r="E371" s="318"/>
      <c r="F371" s="303"/>
    </row>
    <row r="372" spans="1:6" s="15" customFormat="1" ht="27" customHeight="1">
      <c r="A372" s="123"/>
      <c r="B372" s="29">
        <v>85214</v>
      </c>
      <c r="C372" s="321" t="s">
        <v>206</v>
      </c>
      <c r="D372" s="307"/>
      <c r="E372" s="30">
        <f>SUM(E373:E374)</f>
        <v>20000</v>
      </c>
      <c r="F372" s="30">
        <f>SUM(F373:F374)</f>
        <v>0</v>
      </c>
    </row>
    <row r="373" spans="1:6" s="21" customFormat="1" ht="41.25" customHeight="1" hidden="1">
      <c r="A373" s="130"/>
      <c r="B373" s="141"/>
      <c r="C373" s="89" t="s">
        <v>80</v>
      </c>
      <c r="D373" s="168" t="s">
        <v>81</v>
      </c>
      <c r="E373" s="90"/>
      <c r="F373" s="90"/>
    </row>
    <row r="374" spans="1:6" s="21" customFormat="1" ht="25.5">
      <c r="A374" s="130"/>
      <c r="B374" s="141"/>
      <c r="C374" s="89" t="s">
        <v>162</v>
      </c>
      <c r="D374" s="168" t="s">
        <v>163</v>
      </c>
      <c r="E374" s="90">
        <v>20000</v>
      </c>
      <c r="F374" s="90"/>
    </row>
    <row r="375" spans="1:6" s="15" customFormat="1" ht="14.25" customHeight="1">
      <c r="A375" s="123"/>
      <c r="B375" s="120"/>
      <c r="C375" s="182"/>
      <c r="D375" s="318" t="s">
        <v>298</v>
      </c>
      <c r="E375" s="318"/>
      <c r="F375" s="303"/>
    </row>
    <row r="376" spans="1:6" s="15" customFormat="1" ht="15.75" customHeight="1" hidden="1">
      <c r="A376" s="139"/>
      <c r="B376" s="120"/>
      <c r="C376" s="120"/>
      <c r="D376" s="304" t="s">
        <v>231</v>
      </c>
      <c r="E376" s="304"/>
      <c r="F376" s="305"/>
    </row>
    <row r="377" spans="1:6" s="15" customFormat="1" ht="19.5" customHeight="1">
      <c r="A377" s="123"/>
      <c r="B377" s="29">
        <v>85219</v>
      </c>
      <c r="C377" s="309" t="s">
        <v>164</v>
      </c>
      <c r="D377" s="310"/>
      <c r="E377" s="163">
        <f>E381</f>
        <v>4600</v>
      </c>
      <c r="F377" s="30">
        <f>SUM(F379:F380)</f>
        <v>0</v>
      </c>
    </row>
    <row r="378" spans="1:6" s="15" customFormat="1" ht="21" customHeight="1" hidden="1">
      <c r="A378" s="123"/>
      <c r="B378" s="120"/>
      <c r="C378" s="182"/>
      <c r="D378" s="331" t="s">
        <v>287</v>
      </c>
      <c r="E378" s="331"/>
      <c r="F378" s="332"/>
    </row>
    <row r="379" spans="1:6" s="21" customFormat="1" ht="51" hidden="1">
      <c r="A379" s="130"/>
      <c r="B379" s="141"/>
      <c r="C379" s="151" t="s">
        <v>284</v>
      </c>
      <c r="D379" s="150" t="s">
        <v>285</v>
      </c>
      <c r="E379" s="164"/>
      <c r="F379" s="164"/>
    </row>
    <row r="380" spans="1:6" s="21" customFormat="1" ht="51" hidden="1">
      <c r="A380" s="130"/>
      <c r="B380" s="141"/>
      <c r="C380" s="151" t="s">
        <v>286</v>
      </c>
      <c r="D380" s="150" t="s">
        <v>285</v>
      </c>
      <c r="E380" s="164"/>
      <c r="F380" s="164"/>
    </row>
    <row r="381" spans="1:6" s="21" customFormat="1" ht="25.5">
      <c r="A381" s="130"/>
      <c r="B381" s="141"/>
      <c r="C381" s="89" t="s">
        <v>162</v>
      </c>
      <c r="D381" s="168" t="s">
        <v>163</v>
      </c>
      <c r="E381" s="90">
        <v>4600</v>
      </c>
      <c r="F381" s="90"/>
    </row>
    <row r="382" spans="1:6" s="15" customFormat="1" ht="15.75" customHeight="1" thickBot="1">
      <c r="A382" s="123"/>
      <c r="B382" s="144"/>
      <c r="C382" s="182"/>
      <c r="D382" s="318" t="s">
        <v>299</v>
      </c>
      <c r="E382" s="318"/>
      <c r="F382" s="303"/>
    </row>
    <row r="383" spans="1:6" s="15" customFormat="1" ht="28.5" hidden="1">
      <c r="A383" s="130"/>
      <c r="B383" s="29">
        <v>85228</v>
      </c>
      <c r="C383" s="189"/>
      <c r="D383" s="80" t="s">
        <v>165</v>
      </c>
      <c r="E383" s="30">
        <f>E384</f>
        <v>0</v>
      </c>
      <c r="F383" s="30">
        <f>F384</f>
        <v>0</v>
      </c>
    </row>
    <row r="384" spans="1:6" s="21" customFormat="1" ht="18" customHeight="1" hidden="1">
      <c r="A384" s="130"/>
      <c r="B384" s="141"/>
      <c r="C384" s="133" t="s">
        <v>166</v>
      </c>
      <c r="D384" s="37" t="s">
        <v>167</v>
      </c>
      <c r="E384" s="20"/>
      <c r="F384" s="20"/>
    </row>
    <row r="385" spans="1:6" s="15" customFormat="1" ht="21" customHeight="1" hidden="1">
      <c r="A385" s="130"/>
      <c r="B385" s="29">
        <v>85278</v>
      </c>
      <c r="C385" s="321" t="s">
        <v>202</v>
      </c>
      <c r="D385" s="307"/>
      <c r="E385" s="30">
        <f>E386</f>
        <v>0</v>
      </c>
      <c r="F385" s="30">
        <f>F386</f>
        <v>0</v>
      </c>
    </row>
    <row r="386" spans="1:6" s="21" customFormat="1" ht="41.25" customHeight="1" hidden="1">
      <c r="A386" s="130"/>
      <c r="B386" s="141"/>
      <c r="C386" s="89" t="s">
        <v>80</v>
      </c>
      <c r="D386" s="168" t="s">
        <v>81</v>
      </c>
      <c r="E386" s="90"/>
      <c r="F386" s="90"/>
    </row>
    <row r="387" spans="1:6" s="15" customFormat="1" ht="24.75" customHeight="1" hidden="1">
      <c r="A387" s="123"/>
      <c r="B387" s="144"/>
      <c r="C387" s="182"/>
      <c r="D387" s="318" t="s">
        <v>209</v>
      </c>
      <c r="E387" s="318"/>
      <c r="F387" s="303"/>
    </row>
    <row r="388" spans="1:6" s="15" customFormat="1" ht="21" customHeight="1" hidden="1">
      <c r="A388" s="130"/>
      <c r="B388" s="29">
        <v>85295</v>
      </c>
      <c r="C388" s="321" t="s">
        <v>43</v>
      </c>
      <c r="D388" s="307"/>
      <c r="E388" s="30">
        <f>E389</f>
        <v>0</v>
      </c>
      <c r="F388" s="30">
        <f>F389</f>
        <v>0</v>
      </c>
    </row>
    <row r="389" spans="1:6" s="21" customFormat="1" ht="25.5" hidden="1">
      <c r="A389" s="130"/>
      <c r="B389" s="141"/>
      <c r="C389" s="89" t="s">
        <v>162</v>
      </c>
      <c r="D389" s="56" t="s">
        <v>163</v>
      </c>
      <c r="E389" s="35"/>
      <c r="F389" s="20"/>
    </row>
    <row r="390" spans="1:6" s="15" customFormat="1" ht="27.75" customHeight="1" hidden="1" thickBot="1">
      <c r="A390" s="123"/>
      <c r="B390" s="120"/>
      <c r="C390" s="121"/>
      <c r="D390" s="346" t="s">
        <v>216</v>
      </c>
      <c r="E390" s="346"/>
      <c r="F390" s="347"/>
    </row>
    <row r="391" spans="1:6" s="101" customFormat="1" ht="27.75" customHeight="1" hidden="1" thickBot="1">
      <c r="A391" s="193">
        <v>853</v>
      </c>
      <c r="B391" s="326" t="s">
        <v>288</v>
      </c>
      <c r="C391" s="327"/>
      <c r="D391" s="328"/>
      <c r="E391" s="285">
        <f>E392</f>
        <v>0</v>
      </c>
      <c r="F391" s="153">
        <f>F392</f>
        <v>0</v>
      </c>
    </row>
    <row r="392" spans="1:6" s="21" customFormat="1" ht="23.25" customHeight="1" hidden="1">
      <c r="A392" s="130"/>
      <c r="B392" s="78">
        <v>85395</v>
      </c>
      <c r="C392" s="339" t="s">
        <v>43</v>
      </c>
      <c r="D392" s="325"/>
      <c r="E392" s="261">
        <f>E393</f>
        <v>0</v>
      </c>
      <c r="F392" s="42">
        <f>F393</f>
        <v>0</v>
      </c>
    </row>
    <row r="393" spans="1:6" s="21" customFormat="1" ht="27.75" customHeight="1" hidden="1" thickBot="1">
      <c r="A393" s="130"/>
      <c r="B393" s="141"/>
      <c r="C393" s="255"/>
      <c r="D393" s="37"/>
      <c r="E393" s="240"/>
      <c r="F393" s="20"/>
    </row>
    <row r="394" spans="1:6" s="101" customFormat="1" ht="22.5" customHeight="1" hidden="1" thickBot="1">
      <c r="A394" s="193">
        <v>854</v>
      </c>
      <c r="B394" s="326" t="s">
        <v>168</v>
      </c>
      <c r="C394" s="327"/>
      <c r="D394" s="328"/>
      <c r="E394" s="100">
        <f>E395</f>
        <v>0</v>
      </c>
      <c r="F394" s="153">
        <f>F395</f>
        <v>0</v>
      </c>
    </row>
    <row r="395" spans="1:6" s="21" customFormat="1" ht="23.25" customHeight="1" hidden="1">
      <c r="A395" s="130"/>
      <c r="B395" s="78">
        <v>85415</v>
      </c>
      <c r="C395" s="339" t="s">
        <v>289</v>
      </c>
      <c r="D395" s="325"/>
      <c r="E395" s="42">
        <f>E396</f>
        <v>0</v>
      </c>
      <c r="F395" s="42">
        <f>F396</f>
        <v>0</v>
      </c>
    </row>
    <row r="396" spans="1:6" s="21" customFormat="1" ht="25.5" hidden="1">
      <c r="A396" s="130"/>
      <c r="B396" s="141"/>
      <c r="C396" s="89" t="s">
        <v>162</v>
      </c>
      <c r="D396" s="168" t="s">
        <v>163</v>
      </c>
      <c r="E396" s="90"/>
      <c r="F396" s="90"/>
    </row>
    <row r="397" spans="1:6" s="21" customFormat="1" ht="30" customHeight="1" hidden="1">
      <c r="A397" s="130"/>
      <c r="B397" s="141"/>
      <c r="C397" s="219"/>
      <c r="D397" s="340" t="s">
        <v>218</v>
      </c>
      <c r="E397" s="340"/>
      <c r="F397" s="341"/>
    </row>
    <row r="398" spans="1:6" s="15" customFormat="1" ht="26.25" customHeight="1" hidden="1" thickBot="1">
      <c r="A398" s="123"/>
      <c r="B398" s="120"/>
      <c r="C398" s="344" t="s">
        <v>290</v>
      </c>
      <c r="D398" s="345"/>
      <c r="E398" s="286"/>
      <c r="F398" s="287"/>
    </row>
    <row r="399" spans="1:6" s="101" customFormat="1" ht="30.75" hidden="1" thickBot="1">
      <c r="A399" s="193">
        <v>900</v>
      </c>
      <c r="B399" s="51"/>
      <c r="C399" s="288"/>
      <c r="D399" s="69" t="s">
        <v>169</v>
      </c>
      <c r="E399" s="100">
        <f>E400</f>
        <v>0</v>
      </c>
      <c r="F399" s="153">
        <f>F400+F402+F405+F407+F409</f>
        <v>0</v>
      </c>
    </row>
    <row r="400" spans="1:6" s="21" customFormat="1" ht="19.5" customHeight="1" hidden="1">
      <c r="A400" s="68"/>
      <c r="B400" s="102">
        <v>90001</v>
      </c>
      <c r="C400" s="84"/>
      <c r="D400" s="85" t="s">
        <v>170</v>
      </c>
      <c r="E400" s="103">
        <f>E401</f>
        <v>0</v>
      </c>
      <c r="F400" s="103">
        <f>F401</f>
        <v>0</v>
      </c>
    </row>
    <row r="401" spans="1:6" s="21" customFormat="1" ht="18" customHeight="1" hidden="1">
      <c r="A401" s="26"/>
      <c r="B401" s="64"/>
      <c r="C401" s="64">
        <v>4260</v>
      </c>
      <c r="D401" s="37" t="s">
        <v>55</v>
      </c>
      <c r="E401" s="20"/>
      <c r="F401" s="20"/>
    </row>
    <row r="402" spans="1:6" s="21" customFormat="1" ht="19.5" customHeight="1" hidden="1">
      <c r="A402" s="26"/>
      <c r="B402" s="104">
        <v>90002</v>
      </c>
      <c r="C402" s="89"/>
      <c r="D402" s="70" t="s">
        <v>171</v>
      </c>
      <c r="E402" s="105">
        <f>E404</f>
        <v>0</v>
      </c>
      <c r="F402" s="105">
        <f>SUM(F403:F404)</f>
        <v>0</v>
      </c>
    </row>
    <row r="403" spans="1:6" s="21" customFormat="1" ht="18" customHeight="1" hidden="1">
      <c r="A403" s="26"/>
      <c r="B403" s="64"/>
      <c r="C403" s="64">
        <v>4300</v>
      </c>
      <c r="D403" s="37" t="s">
        <v>22</v>
      </c>
      <c r="E403" s="20"/>
      <c r="F403" s="20"/>
    </row>
    <row r="404" spans="1:6" s="21" customFormat="1" ht="12.75" hidden="1">
      <c r="A404" s="26"/>
      <c r="B404" s="31"/>
      <c r="C404" s="31">
        <v>6060</v>
      </c>
      <c r="D404" s="32" t="s">
        <v>109</v>
      </c>
      <c r="E404" s="25"/>
      <c r="F404" s="25"/>
    </row>
    <row r="405" spans="1:6" s="21" customFormat="1" ht="14.25" hidden="1">
      <c r="A405" s="26"/>
      <c r="B405" s="104">
        <v>90005</v>
      </c>
      <c r="C405" s="89"/>
      <c r="D405" s="70" t="s">
        <v>291</v>
      </c>
      <c r="E405" s="105">
        <f>E406</f>
        <v>0</v>
      </c>
      <c r="F405" s="105">
        <f>F406</f>
        <v>0</v>
      </c>
    </row>
    <row r="406" spans="1:6" s="21" customFormat="1" ht="18" customHeight="1" hidden="1">
      <c r="A406" s="26"/>
      <c r="B406" s="64"/>
      <c r="C406" s="64">
        <v>4430</v>
      </c>
      <c r="D406" s="37" t="s">
        <v>59</v>
      </c>
      <c r="E406" s="20"/>
      <c r="F406" s="20"/>
    </row>
    <row r="407" spans="1:6" s="21" customFormat="1" ht="19.5" customHeight="1" hidden="1">
      <c r="A407" s="26"/>
      <c r="B407" s="104">
        <v>90015</v>
      </c>
      <c r="C407" s="89"/>
      <c r="D407" s="70" t="s">
        <v>172</v>
      </c>
      <c r="E407" s="105">
        <f>E408</f>
        <v>0</v>
      </c>
      <c r="F407" s="105">
        <f>F408</f>
        <v>0</v>
      </c>
    </row>
    <row r="408" spans="1:6" s="21" customFormat="1" ht="18" customHeight="1" hidden="1">
      <c r="A408" s="26"/>
      <c r="B408" s="64"/>
      <c r="C408" s="64">
        <v>4260</v>
      </c>
      <c r="D408" s="37" t="s">
        <v>55</v>
      </c>
      <c r="E408" s="20"/>
      <c r="F408" s="20"/>
    </row>
    <row r="409" spans="1:6" s="21" customFormat="1" ht="19.5" customHeight="1" hidden="1">
      <c r="A409" s="26"/>
      <c r="B409" s="104">
        <v>90095</v>
      </c>
      <c r="C409" s="89"/>
      <c r="D409" s="70" t="s">
        <v>43</v>
      </c>
      <c r="E409" s="105">
        <f>E410</f>
        <v>0</v>
      </c>
      <c r="F409" s="105">
        <f>F410</f>
        <v>0</v>
      </c>
    </row>
    <row r="410" spans="1:6" s="21" customFormat="1" ht="18" customHeight="1" hidden="1" thickBot="1">
      <c r="A410" s="16"/>
      <c r="B410" s="64"/>
      <c r="C410" s="64">
        <v>4300</v>
      </c>
      <c r="D410" s="37" t="s">
        <v>22</v>
      </c>
      <c r="E410" s="20"/>
      <c r="F410" s="20"/>
    </row>
    <row r="411" spans="1:6" s="101" customFormat="1" ht="21.75" customHeight="1" thickBot="1">
      <c r="A411" s="193">
        <v>921</v>
      </c>
      <c r="B411" s="326" t="s">
        <v>173</v>
      </c>
      <c r="C411" s="327"/>
      <c r="D411" s="328"/>
      <c r="E411" s="100">
        <f>E412+E424</f>
        <v>8290</v>
      </c>
      <c r="F411" s="153">
        <f>F412+F424+F430</f>
        <v>10000</v>
      </c>
    </row>
    <row r="412" spans="1:6" s="21" customFormat="1" ht="16.5" customHeight="1">
      <c r="A412" s="130"/>
      <c r="B412" s="78">
        <v>92109</v>
      </c>
      <c r="C412" s="322" t="s">
        <v>174</v>
      </c>
      <c r="D412" s="323"/>
      <c r="E412" s="42">
        <f>E414+E415</f>
        <v>8290</v>
      </c>
      <c r="F412" s="42">
        <f>F414+F415</f>
        <v>10000</v>
      </c>
    </row>
    <row r="413" spans="1:6" s="15" customFormat="1" ht="15" customHeight="1">
      <c r="A413" s="123"/>
      <c r="B413" s="346" t="s">
        <v>300</v>
      </c>
      <c r="C413" s="346"/>
      <c r="D413" s="346"/>
      <c r="E413" s="346"/>
      <c r="F413" s="347"/>
    </row>
    <row r="414" spans="1:6" s="21" customFormat="1" ht="51">
      <c r="A414" s="130"/>
      <c r="B414" s="138"/>
      <c r="C414" s="151" t="s">
        <v>284</v>
      </c>
      <c r="D414" s="150" t="s">
        <v>285</v>
      </c>
      <c r="E414" s="90">
        <v>8290</v>
      </c>
      <c r="F414" s="90"/>
    </row>
    <row r="415" spans="1:6" s="21" customFormat="1" ht="39" thickBot="1">
      <c r="A415" s="130"/>
      <c r="B415" s="138"/>
      <c r="C415" s="151" t="s">
        <v>239</v>
      </c>
      <c r="D415" s="150" t="s">
        <v>240</v>
      </c>
      <c r="E415" s="42"/>
      <c r="F415" s="42">
        <v>10000</v>
      </c>
    </row>
    <row r="416" spans="1:6" s="15" customFormat="1" ht="38.25" hidden="1">
      <c r="A416" s="123"/>
      <c r="B416" s="120"/>
      <c r="C416" s="121"/>
      <c r="D416" s="179" t="s">
        <v>292</v>
      </c>
      <c r="E416" s="211"/>
      <c r="F416" s="289"/>
    </row>
    <row r="417" spans="1:6" s="21" customFormat="1" ht="39.75" customHeight="1" hidden="1">
      <c r="A417" s="130"/>
      <c r="B417" s="141"/>
      <c r="C417" s="155">
        <v>6300</v>
      </c>
      <c r="D417" s="260" t="s">
        <v>293</v>
      </c>
      <c r="E417" s="42"/>
      <c r="F417" s="42"/>
    </row>
    <row r="418" spans="1:6" s="15" customFormat="1" ht="25.5" hidden="1">
      <c r="A418" s="123"/>
      <c r="B418" s="120"/>
      <c r="C418" s="121"/>
      <c r="D418" s="179" t="s">
        <v>197</v>
      </c>
      <c r="E418" s="290"/>
      <c r="F418" s="289"/>
    </row>
    <row r="419" spans="1:6" s="15" customFormat="1" ht="38.25" hidden="1">
      <c r="A419" s="123"/>
      <c r="B419" s="120"/>
      <c r="C419" s="121"/>
      <c r="D419" s="122" t="s">
        <v>294</v>
      </c>
      <c r="E419" s="291"/>
      <c r="F419" s="286"/>
    </row>
    <row r="420" spans="1:6" s="21" customFormat="1" ht="12" customHeight="1" hidden="1">
      <c r="A420" s="130"/>
      <c r="B420" s="44"/>
      <c r="C420" s="45"/>
      <c r="D420" s="46"/>
      <c r="E420" s="47"/>
      <c r="F420" s="47"/>
    </row>
    <row r="421" spans="1:6" s="6" customFormat="1" ht="7.5" customHeight="1" hidden="1">
      <c r="A421" s="48">
        <v>1</v>
      </c>
      <c r="B421" s="48">
        <v>2</v>
      </c>
      <c r="C421" s="129">
        <v>3</v>
      </c>
      <c r="D421" s="48">
        <v>4</v>
      </c>
      <c r="E421" s="48">
        <v>5</v>
      </c>
      <c r="F421" s="48">
        <v>6</v>
      </c>
    </row>
    <row r="422" spans="1:6" s="21" customFormat="1" ht="28.5" customHeight="1" hidden="1">
      <c r="A422" s="130"/>
      <c r="B422" s="141"/>
      <c r="C422" s="136" t="s">
        <v>175</v>
      </c>
      <c r="D422" s="32" t="s">
        <v>176</v>
      </c>
      <c r="E422" s="33"/>
      <c r="F422" s="33"/>
    </row>
    <row r="423" spans="1:6" s="21" customFormat="1" ht="16.5" customHeight="1" hidden="1">
      <c r="A423" s="130"/>
      <c r="B423" s="141"/>
      <c r="C423" s="137" t="s">
        <v>31</v>
      </c>
      <c r="D423" s="32" t="s">
        <v>32</v>
      </c>
      <c r="E423" s="25"/>
      <c r="F423" s="25"/>
    </row>
    <row r="424" spans="1:6" s="21" customFormat="1" ht="19.5" customHeight="1" hidden="1">
      <c r="A424" s="130"/>
      <c r="B424" s="104">
        <v>92116</v>
      </c>
      <c r="C424" s="321" t="s">
        <v>177</v>
      </c>
      <c r="D424" s="307"/>
      <c r="E424" s="90">
        <f>SUM(E425:E428)</f>
        <v>0</v>
      </c>
      <c r="F424" s="90">
        <f>F426</f>
        <v>0</v>
      </c>
    </row>
    <row r="425" spans="1:6" s="21" customFormat="1" ht="38.25" hidden="1">
      <c r="A425" s="130"/>
      <c r="B425" s="138"/>
      <c r="C425" s="133" t="s">
        <v>61</v>
      </c>
      <c r="D425" s="37" t="s">
        <v>62</v>
      </c>
      <c r="E425" s="20"/>
      <c r="F425" s="20"/>
    </row>
    <row r="426" spans="1:6" s="21" customFormat="1" ht="51" hidden="1">
      <c r="A426" s="130"/>
      <c r="B426" s="141"/>
      <c r="C426" s="155">
        <v>6300</v>
      </c>
      <c r="D426" s="150" t="s">
        <v>293</v>
      </c>
      <c r="E426" s="90"/>
      <c r="F426" s="90"/>
    </row>
    <row r="427" spans="1:6" s="15" customFormat="1" ht="27.75" customHeight="1" hidden="1">
      <c r="A427" s="123"/>
      <c r="B427" s="120"/>
      <c r="C427" s="121"/>
      <c r="D427" s="346" t="s">
        <v>198</v>
      </c>
      <c r="E427" s="346"/>
      <c r="F427" s="347"/>
    </row>
    <row r="428" spans="1:6" s="21" customFormat="1" ht="25.5" hidden="1">
      <c r="A428" s="130"/>
      <c r="B428" s="141"/>
      <c r="C428" s="136" t="s">
        <v>175</v>
      </c>
      <c r="D428" s="32" t="s">
        <v>176</v>
      </c>
      <c r="E428" s="33"/>
      <c r="F428" s="33"/>
    </row>
    <row r="429" spans="1:6" s="21" customFormat="1" ht="16.5" customHeight="1" hidden="1">
      <c r="A429" s="130"/>
      <c r="B429" s="141"/>
      <c r="C429" s="137" t="s">
        <v>31</v>
      </c>
      <c r="D429" s="32" t="s">
        <v>32</v>
      </c>
      <c r="E429" s="25"/>
      <c r="F429" s="25"/>
    </row>
    <row r="430" spans="1:6" s="21" customFormat="1" ht="19.5" customHeight="1" hidden="1">
      <c r="A430" s="130"/>
      <c r="B430" s="104">
        <v>92120</v>
      </c>
      <c r="C430" s="188"/>
      <c r="D430" s="70" t="s">
        <v>178</v>
      </c>
      <c r="E430" s="105">
        <f>E431</f>
        <v>0</v>
      </c>
      <c r="F430" s="105">
        <f>F431</f>
        <v>0</v>
      </c>
    </row>
    <row r="431" spans="1:6" s="21" customFormat="1" ht="21.75" customHeight="1" hidden="1" thickBot="1">
      <c r="A431" s="130"/>
      <c r="B431" s="141"/>
      <c r="C431" s="176">
        <v>4300</v>
      </c>
      <c r="D431" s="37" t="s">
        <v>22</v>
      </c>
      <c r="E431" s="20"/>
      <c r="F431" s="20"/>
    </row>
    <row r="432" spans="1:6" s="101" customFormat="1" ht="24" customHeight="1" hidden="1" thickBot="1">
      <c r="A432" s="49">
        <v>926</v>
      </c>
      <c r="B432" s="292"/>
      <c r="C432" s="288"/>
      <c r="D432" s="69" t="s">
        <v>179</v>
      </c>
      <c r="E432" s="100" t="e">
        <f>E433+#REF!</f>
        <v>#REF!</v>
      </c>
      <c r="F432" s="100" t="e">
        <f>F433+#REF!+F440</f>
        <v>#REF!</v>
      </c>
    </row>
    <row r="433" spans="1:6" s="21" customFormat="1" ht="19.5" customHeight="1" hidden="1">
      <c r="A433" s="293"/>
      <c r="B433" s="294">
        <v>92605</v>
      </c>
      <c r="C433" s="18"/>
      <c r="D433" s="295" t="s">
        <v>180</v>
      </c>
      <c r="E433" s="35">
        <f>E435</f>
        <v>0</v>
      </c>
      <c r="F433" s="35">
        <f>SUM(F434:F436)</f>
        <v>0</v>
      </c>
    </row>
    <row r="434" spans="1:6" s="21" customFormat="1" ht="25.5" hidden="1">
      <c r="A434" s="68"/>
      <c r="B434" s="79"/>
      <c r="C434" s="18" t="s">
        <v>175</v>
      </c>
      <c r="D434" s="32" t="s">
        <v>176</v>
      </c>
      <c r="E434" s="20"/>
      <c r="F434" s="20"/>
    </row>
    <row r="435" spans="1:6" s="21" customFormat="1" ht="38.25" hidden="1">
      <c r="A435" s="26"/>
      <c r="B435" s="296"/>
      <c r="C435" s="296">
        <v>2820</v>
      </c>
      <c r="D435" s="34" t="s">
        <v>181</v>
      </c>
      <c r="E435" s="33"/>
      <c r="F435" s="33"/>
    </row>
    <row r="436" spans="1:6" s="21" customFormat="1" ht="28.5" customHeight="1" hidden="1" thickBot="1">
      <c r="A436" s="26"/>
      <c r="B436" s="296"/>
      <c r="C436" s="23" t="s">
        <v>54</v>
      </c>
      <c r="D436" s="32" t="s">
        <v>176</v>
      </c>
      <c r="E436" s="33"/>
      <c r="F436" s="33"/>
    </row>
    <row r="437" spans="1:9" s="106" customFormat="1" ht="20.25" customHeight="1" thickBot="1">
      <c r="A437" s="372" t="s">
        <v>182</v>
      </c>
      <c r="B437" s="362"/>
      <c r="C437" s="362"/>
      <c r="D437" s="363"/>
      <c r="E437" s="210">
        <f>E359+E47+E411+E88+E65+E197</f>
        <v>65635.69</v>
      </c>
      <c r="F437" s="373">
        <f>F359+F47+F411+F88+F65+F197</f>
        <v>37466</v>
      </c>
      <c r="G437" s="165">
        <f>E437-F437</f>
        <v>28169.690000000002</v>
      </c>
      <c r="I437" s="165"/>
    </row>
    <row r="438" spans="2:6" ht="12.75">
      <c r="B438" s="111"/>
      <c r="C438" s="108"/>
      <c r="D438" s="110"/>
      <c r="E438" s="110"/>
      <c r="F438" s="110"/>
    </row>
    <row r="439" spans="2:6" ht="12.75">
      <c r="B439" s="108"/>
      <c r="C439" s="108"/>
      <c r="D439" s="110"/>
      <c r="E439" s="110"/>
      <c r="F439" s="110"/>
    </row>
    <row r="440" spans="2:6" ht="12.75">
      <c r="B440" s="108"/>
      <c r="C440" s="108"/>
      <c r="D440" s="110"/>
      <c r="E440" s="110"/>
      <c r="F440" s="110"/>
    </row>
    <row r="441" spans="2:6" ht="12.75">
      <c r="B441" s="108"/>
      <c r="C441" s="108"/>
      <c r="D441" s="110"/>
      <c r="E441" s="110"/>
      <c r="F441" s="110"/>
    </row>
    <row r="442" spans="2:6" ht="12.75">
      <c r="B442" s="108"/>
      <c r="C442" s="108"/>
      <c r="D442" s="110"/>
      <c r="E442" s="110"/>
      <c r="F442" s="110"/>
    </row>
    <row r="443" spans="2:6" ht="12.75">
      <c r="B443" s="108"/>
      <c r="C443" s="108"/>
      <c r="D443" s="110"/>
      <c r="E443" s="110"/>
      <c r="F443" s="110"/>
    </row>
    <row r="444" spans="2:6" ht="12.75">
      <c r="B444" s="108"/>
      <c r="C444" s="108"/>
      <c r="D444" s="110"/>
      <c r="E444" s="110"/>
      <c r="F444" s="110"/>
    </row>
    <row r="445" spans="2:6" ht="12.75">
      <c r="B445" s="108"/>
      <c r="C445" s="108"/>
      <c r="D445" s="110"/>
      <c r="E445" s="110"/>
      <c r="F445" s="110"/>
    </row>
    <row r="446" spans="2:6" ht="12.75">
      <c r="B446" s="108"/>
      <c r="C446" s="108"/>
      <c r="D446" s="110"/>
      <c r="E446" s="110"/>
      <c r="F446" s="110"/>
    </row>
    <row r="447" spans="2:6" ht="12.75">
      <c r="B447" s="108"/>
      <c r="C447" s="108"/>
      <c r="D447" s="110"/>
      <c r="E447" s="110"/>
      <c r="F447" s="110"/>
    </row>
    <row r="448" spans="2:6" ht="12.75">
      <c r="B448" s="108"/>
      <c r="C448" s="108"/>
      <c r="D448" s="110"/>
      <c r="E448" s="110"/>
      <c r="F448" s="110"/>
    </row>
    <row r="449" spans="2:6" ht="12.75">
      <c r="B449" s="108"/>
      <c r="C449" s="108"/>
      <c r="D449" s="110"/>
      <c r="E449" s="110"/>
      <c r="F449" s="110"/>
    </row>
    <row r="450" spans="2:6" ht="12.75">
      <c r="B450" s="108"/>
      <c r="C450" s="108"/>
      <c r="D450" s="110"/>
      <c r="E450" s="110"/>
      <c r="F450" s="110"/>
    </row>
    <row r="451" spans="2:6" ht="12.75">
      <c r="B451" s="108"/>
      <c r="C451" s="108"/>
      <c r="D451" s="110"/>
      <c r="E451" s="110"/>
      <c r="F451" s="110"/>
    </row>
    <row r="452" spans="2:6" ht="12.75">
      <c r="B452" s="108"/>
      <c r="C452" s="108"/>
      <c r="D452" s="110"/>
      <c r="E452" s="110"/>
      <c r="F452" s="110"/>
    </row>
    <row r="453" spans="2:6" ht="12.75">
      <c r="B453" s="108"/>
      <c r="C453" s="108"/>
      <c r="D453" s="110"/>
      <c r="E453" s="110"/>
      <c r="F453" s="110"/>
    </row>
    <row r="454" spans="2:6" ht="12.75">
      <c r="B454" s="108"/>
      <c r="C454" s="108"/>
      <c r="D454" s="110"/>
      <c r="E454" s="110"/>
      <c r="F454" s="110"/>
    </row>
    <row r="455" spans="2:6" ht="12.75">
      <c r="B455" s="108"/>
      <c r="C455" s="108"/>
      <c r="D455" s="110"/>
      <c r="E455" s="110"/>
      <c r="F455" s="110"/>
    </row>
    <row r="456" spans="2:6" ht="12.75">
      <c r="B456" s="108"/>
      <c r="C456" s="108"/>
      <c r="D456" s="110"/>
      <c r="E456" s="110"/>
      <c r="F456" s="110"/>
    </row>
    <row r="457" spans="2:6" ht="12.75">
      <c r="B457" s="108"/>
      <c r="C457" s="108"/>
      <c r="D457" s="110"/>
      <c r="E457" s="110"/>
      <c r="F457" s="110"/>
    </row>
    <row r="458" spans="2:6" ht="12.75">
      <c r="B458" s="108"/>
      <c r="C458" s="108"/>
      <c r="D458" s="110"/>
      <c r="E458" s="110"/>
      <c r="F458" s="110"/>
    </row>
    <row r="459" spans="2:6" ht="12.75">
      <c r="B459" s="108"/>
      <c r="C459" s="108"/>
      <c r="D459" s="110"/>
      <c r="E459" s="110"/>
      <c r="F459" s="110"/>
    </row>
    <row r="460" spans="2:6" ht="12.75">
      <c r="B460" s="108"/>
      <c r="C460" s="108"/>
      <c r="D460" s="110"/>
      <c r="E460" s="110"/>
      <c r="F460" s="110"/>
    </row>
    <row r="461" spans="2:6" ht="12.75">
      <c r="B461" s="108"/>
      <c r="C461" s="108"/>
      <c r="D461" s="110"/>
      <c r="E461" s="110"/>
      <c r="F461" s="110"/>
    </row>
    <row r="462" spans="2:6" ht="12.75">
      <c r="B462" s="108"/>
      <c r="C462" s="108"/>
      <c r="D462" s="110"/>
      <c r="E462" s="110"/>
      <c r="F462" s="110"/>
    </row>
    <row r="463" spans="2:6" ht="12.75">
      <c r="B463" s="108"/>
      <c r="C463" s="108"/>
      <c r="D463" s="110"/>
      <c r="E463" s="110"/>
      <c r="F463" s="110"/>
    </row>
    <row r="464" spans="2:6" ht="12.75">
      <c r="B464" s="108"/>
      <c r="C464" s="108"/>
      <c r="D464" s="110"/>
      <c r="E464" s="110"/>
      <c r="F464" s="110"/>
    </row>
    <row r="465" spans="2:6" ht="12.75">
      <c r="B465" s="108"/>
      <c r="C465" s="108"/>
      <c r="D465" s="110"/>
      <c r="E465" s="110"/>
      <c r="F465" s="110"/>
    </row>
    <row r="466" spans="2:6" ht="12.75">
      <c r="B466" s="108"/>
      <c r="C466" s="108"/>
      <c r="D466" s="110"/>
      <c r="E466" s="110"/>
      <c r="F466" s="110"/>
    </row>
    <row r="467" spans="2:6" ht="12.75">
      <c r="B467" s="108"/>
      <c r="C467" s="108"/>
      <c r="D467" s="110"/>
      <c r="E467" s="110"/>
      <c r="F467" s="110"/>
    </row>
    <row r="468" spans="2:6" ht="12.75">
      <c r="B468" s="108"/>
      <c r="C468" s="108"/>
      <c r="D468" s="110"/>
      <c r="E468" s="110"/>
      <c r="F468" s="110"/>
    </row>
    <row r="469" spans="2:6" ht="12.75">
      <c r="B469" s="108"/>
      <c r="C469" s="108"/>
      <c r="D469" s="110"/>
      <c r="E469" s="110"/>
      <c r="F469" s="110"/>
    </row>
  </sheetData>
  <mergeCells count="86">
    <mergeCell ref="C48:D48"/>
    <mergeCell ref="B47:D47"/>
    <mergeCell ref="D375:F375"/>
    <mergeCell ref="D387:F387"/>
    <mergeCell ref="D376:F376"/>
    <mergeCell ref="D36:F36"/>
    <mergeCell ref="C43:D43"/>
    <mergeCell ref="C198:D198"/>
    <mergeCell ref="C200:D200"/>
    <mergeCell ref="B173:D173"/>
    <mergeCell ref="B197:D197"/>
    <mergeCell ref="B65:D65"/>
    <mergeCell ref="C258:D258"/>
    <mergeCell ref="D260:F260"/>
    <mergeCell ref="D256:F256"/>
    <mergeCell ref="E221:E222"/>
    <mergeCell ref="F221:F222"/>
    <mergeCell ref="A437:D437"/>
    <mergeCell ref="C398:D398"/>
    <mergeCell ref="D427:F427"/>
    <mergeCell ref="C412:D412"/>
    <mergeCell ref="B411:D411"/>
    <mergeCell ref="B413:F413"/>
    <mergeCell ref="B257:D257"/>
    <mergeCell ref="A4:A5"/>
    <mergeCell ref="B4:B5"/>
    <mergeCell ref="C4:C5"/>
    <mergeCell ref="D4:D5"/>
    <mergeCell ref="A221:A222"/>
    <mergeCell ref="B221:B222"/>
    <mergeCell ref="C221:C222"/>
    <mergeCell ref="C219:D219"/>
    <mergeCell ref="C230:D230"/>
    <mergeCell ref="C337:D337"/>
    <mergeCell ref="B394:D394"/>
    <mergeCell ref="C392:D392"/>
    <mergeCell ref="B391:D391"/>
    <mergeCell ref="C385:D385"/>
    <mergeCell ref="C372:D372"/>
    <mergeCell ref="D371:F371"/>
    <mergeCell ref="C377:D377"/>
    <mergeCell ref="C388:D388"/>
    <mergeCell ref="D390:F390"/>
    <mergeCell ref="C395:D395"/>
    <mergeCell ref="D397:F397"/>
    <mergeCell ref="C424:D424"/>
    <mergeCell ref="D378:F378"/>
    <mergeCell ref="A2:F2"/>
    <mergeCell ref="B7:D7"/>
    <mergeCell ref="D358:F358"/>
    <mergeCell ref="C17:D17"/>
    <mergeCell ref="C156:D156"/>
    <mergeCell ref="B140:D140"/>
    <mergeCell ref="D158:F158"/>
    <mergeCell ref="E4:E5"/>
    <mergeCell ref="F4:F5"/>
    <mergeCell ref="C18:F18"/>
    <mergeCell ref="C244:D244"/>
    <mergeCell ref="B42:D42"/>
    <mergeCell ref="C208:D208"/>
    <mergeCell ref="C146:D146"/>
    <mergeCell ref="C176:D176"/>
    <mergeCell ref="C195:D195"/>
    <mergeCell ref="D148:F148"/>
    <mergeCell ref="D49:F49"/>
    <mergeCell ref="B54:F54"/>
    <mergeCell ref="C66:D66"/>
    <mergeCell ref="C33:D33"/>
    <mergeCell ref="C368:D368"/>
    <mergeCell ref="B359:D359"/>
    <mergeCell ref="D339:F339"/>
    <mergeCell ref="C362:D362"/>
    <mergeCell ref="D364:F364"/>
    <mergeCell ref="C360:D360"/>
    <mergeCell ref="D250:F250"/>
    <mergeCell ref="D52:F52"/>
    <mergeCell ref="C249:D249"/>
    <mergeCell ref="C51:D51"/>
    <mergeCell ref="B88:D88"/>
    <mergeCell ref="D133:F133"/>
    <mergeCell ref="C132:D132"/>
    <mergeCell ref="D382:F382"/>
    <mergeCell ref="D245:F245"/>
    <mergeCell ref="B243:D243"/>
    <mergeCell ref="C227:D227"/>
    <mergeCell ref="D221:D222"/>
  </mergeCells>
  <printOptions horizontalCentered="1"/>
  <pageMargins left="0.35433070866141736" right="0.35433070866141736" top="0.72" bottom="0.4724409448818898" header="0.22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54/2010 
z dnia  31 sierpnia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211"/>
  <sheetViews>
    <sheetView showGridLines="0" zoomScale="75" zoomScaleNormal="75" workbookViewId="0" topLeftCell="A159">
      <selection activeCell="J172" sqref="J172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335" t="s">
        <v>214</v>
      </c>
      <c r="B2" s="335"/>
      <c r="C2" s="335"/>
      <c r="D2" s="335"/>
      <c r="E2" s="335"/>
      <c r="F2" s="335"/>
    </row>
    <row r="3" spans="1:6" ht="7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308" t="s">
        <v>1</v>
      </c>
      <c r="B4" s="308" t="s">
        <v>2</v>
      </c>
      <c r="C4" s="308" t="s">
        <v>3</v>
      </c>
      <c r="D4" s="308" t="s">
        <v>4</v>
      </c>
      <c r="E4" s="338" t="s">
        <v>199</v>
      </c>
      <c r="F4" s="338" t="s">
        <v>200</v>
      </c>
    </row>
    <row r="5" spans="1:6" s="4" customFormat="1" ht="15" customHeight="1" thickBot="1">
      <c r="A5" s="319"/>
      <c r="B5" s="319"/>
      <c r="C5" s="319"/>
      <c r="D5" s="319"/>
      <c r="E5" s="319"/>
      <c r="F5" s="319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6" s="10" customFormat="1" ht="18.75" customHeight="1" thickBot="1">
      <c r="A7" s="8">
        <v>750</v>
      </c>
      <c r="B7" s="311" t="s">
        <v>78</v>
      </c>
      <c r="C7" s="312"/>
      <c r="D7" s="313"/>
      <c r="E7" s="194">
        <f>E8</f>
        <v>15242.5</v>
      </c>
      <c r="F7" s="194">
        <f>F8</f>
        <v>15242.5</v>
      </c>
    </row>
    <row r="8" spans="1:6" s="15" customFormat="1" ht="20.25" customHeight="1">
      <c r="A8" s="123"/>
      <c r="B8" s="29">
        <v>75075</v>
      </c>
      <c r="C8" s="309" t="s">
        <v>111</v>
      </c>
      <c r="D8" s="310"/>
      <c r="E8" s="163">
        <f>SUM(E10:E16)</f>
        <v>15242.5</v>
      </c>
      <c r="F8" s="163">
        <f>SUM(F10:F16)</f>
        <v>15242.5</v>
      </c>
    </row>
    <row r="9" spans="1:6" s="15" customFormat="1" ht="15" customHeight="1">
      <c r="A9" s="123"/>
      <c r="B9" s="120"/>
      <c r="C9" s="121"/>
      <c r="D9" s="314" t="s">
        <v>295</v>
      </c>
      <c r="E9" s="314"/>
      <c r="F9" s="315"/>
    </row>
    <row r="10" spans="1:6" s="21" customFormat="1" ht="17.25" customHeight="1">
      <c r="A10" s="130"/>
      <c r="B10" s="44"/>
      <c r="C10" s="151" t="s">
        <v>302</v>
      </c>
      <c r="D10" s="152" t="s">
        <v>20</v>
      </c>
      <c r="E10" s="164">
        <v>261.35</v>
      </c>
      <c r="F10" s="164"/>
    </row>
    <row r="11" spans="1:6" s="21" customFormat="1" ht="17.25" customHeight="1">
      <c r="A11" s="130"/>
      <c r="B11" s="44"/>
      <c r="C11" s="151" t="s">
        <v>303</v>
      </c>
      <c r="D11" s="152" t="s">
        <v>20</v>
      </c>
      <c r="E11" s="164">
        <v>194.15</v>
      </c>
      <c r="F11" s="164"/>
    </row>
    <row r="12" spans="1:6" s="21" customFormat="1" ht="17.25" customHeight="1">
      <c r="A12" s="130"/>
      <c r="B12" s="44"/>
      <c r="C12" s="89" t="s">
        <v>21</v>
      </c>
      <c r="D12" s="152" t="s">
        <v>22</v>
      </c>
      <c r="E12" s="164"/>
      <c r="F12" s="164">
        <v>15242.5</v>
      </c>
    </row>
    <row r="13" spans="1:6" s="21" customFormat="1" ht="17.25" customHeight="1">
      <c r="A13" s="130"/>
      <c r="B13" s="44"/>
      <c r="C13" s="151" t="s">
        <v>304</v>
      </c>
      <c r="D13" s="152" t="s">
        <v>22</v>
      </c>
      <c r="E13" s="164">
        <v>8470</v>
      </c>
      <c r="F13" s="164"/>
    </row>
    <row r="14" spans="1:6" s="21" customFormat="1" ht="17.25" customHeight="1">
      <c r="A14" s="130"/>
      <c r="B14" s="44"/>
      <c r="C14" s="151" t="s">
        <v>305</v>
      </c>
      <c r="D14" s="152" t="s">
        <v>22</v>
      </c>
      <c r="E14" s="164">
        <v>6292</v>
      </c>
      <c r="F14" s="164"/>
    </row>
    <row r="15" spans="1:6" s="21" customFormat="1" ht="17.25" customHeight="1">
      <c r="A15" s="130"/>
      <c r="B15" s="44"/>
      <c r="C15" s="151" t="s">
        <v>306</v>
      </c>
      <c r="D15" s="366" t="s">
        <v>90</v>
      </c>
      <c r="E15" s="164">
        <v>14.34</v>
      </c>
      <c r="F15" s="90"/>
    </row>
    <row r="16" spans="1:6" s="21" customFormat="1" ht="17.25" customHeight="1" thickBot="1">
      <c r="A16" s="130"/>
      <c r="B16" s="44"/>
      <c r="C16" s="151" t="s">
        <v>307</v>
      </c>
      <c r="D16" s="366" t="s">
        <v>90</v>
      </c>
      <c r="E16" s="164">
        <v>10.66</v>
      </c>
      <c r="F16" s="90"/>
    </row>
    <row r="17" spans="1:6" s="21" customFormat="1" ht="20.25" customHeight="1" thickBot="1">
      <c r="A17" s="193">
        <v>757</v>
      </c>
      <c r="B17" s="311" t="s">
        <v>125</v>
      </c>
      <c r="C17" s="312"/>
      <c r="D17" s="313"/>
      <c r="E17" s="194">
        <f aca="true" t="shared" si="0" ref="E17:F19">E18</f>
        <v>3569.6899999999987</v>
      </c>
      <c r="F17" s="132">
        <f t="shared" si="0"/>
        <v>0</v>
      </c>
    </row>
    <row r="18" spans="1:6" s="21" customFormat="1" ht="30.75" customHeight="1">
      <c r="A18" s="130"/>
      <c r="B18" s="52">
        <v>75702</v>
      </c>
      <c r="C18" s="322" t="s">
        <v>126</v>
      </c>
      <c r="D18" s="323"/>
      <c r="E18" s="261">
        <f t="shared" si="0"/>
        <v>3569.6899999999987</v>
      </c>
      <c r="F18" s="42">
        <f t="shared" si="0"/>
        <v>0</v>
      </c>
    </row>
    <row r="19" spans="1:6" s="21" customFormat="1" ht="21" customHeight="1" thickBot="1">
      <c r="A19" s="130"/>
      <c r="B19" s="125"/>
      <c r="C19" s="89" t="s">
        <v>21</v>
      </c>
      <c r="D19" s="152" t="s">
        <v>22</v>
      </c>
      <c r="E19" s="164">
        <f t="shared" si="0"/>
        <v>3569.6899999999987</v>
      </c>
      <c r="F19" s="90">
        <f t="shared" si="0"/>
        <v>0</v>
      </c>
    </row>
    <row r="20" spans="1:6" s="15" customFormat="1" ht="17.25" customHeight="1" hidden="1" thickBot="1">
      <c r="A20" s="123"/>
      <c r="B20" s="120"/>
      <c r="C20" s="121"/>
      <c r="D20" s="184" t="s">
        <v>297</v>
      </c>
      <c r="E20" s="300">
        <f>8169.69-G161+20000</f>
        <v>3569.6899999999987</v>
      </c>
      <c r="F20" s="199"/>
    </row>
    <row r="21" spans="1:6" s="15" customFormat="1" ht="17.25" customHeight="1" hidden="1">
      <c r="A21" s="143"/>
      <c r="B21" s="144"/>
      <c r="C21" s="182"/>
      <c r="D21" s="299" t="s">
        <v>208</v>
      </c>
      <c r="E21" s="201"/>
      <c r="F21" s="201"/>
    </row>
    <row r="22" spans="1:6" s="21" customFormat="1" ht="20.25" customHeight="1" hidden="1">
      <c r="A22" s="130"/>
      <c r="B22" s="138"/>
      <c r="C22" s="207" t="s">
        <v>21</v>
      </c>
      <c r="D22" s="86" t="s">
        <v>22</v>
      </c>
      <c r="E22" s="20"/>
      <c r="F22" s="20"/>
    </row>
    <row r="23" spans="1:6" s="21" customFormat="1" ht="42.75" hidden="1">
      <c r="A23" s="130"/>
      <c r="B23" s="138"/>
      <c r="C23" s="208" t="s">
        <v>127</v>
      </c>
      <c r="D23" s="87" t="s">
        <v>128</v>
      </c>
      <c r="E23" s="67"/>
      <c r="F23" s="67"/>
    </row>
    <row r="24" spans="1:6" s="21" customFormat="1" ht="28.5" hidden="1">
      <c r="A24" s="130"/>
      <c r="B24" s="138"/>
      <c r="C24" s="208" t="s">
        <v>127</v>
      </c>
      <c r="D24" s="87" t="s">
        <v>207</v>
      </c>
      <c r="E24" s="67"/>
      <c r="F24" s="67"/>
    </row>
    <row r="25" spans="1:6" s="21" customFormat="1" ht="15" customHeight="1" hidden="1">
      <c r="A25" s="130"/>
      <c r="B25" s="44"/>
      <c r="C25" s="45"/>
      <c r="D25" s="46"/>
      <c r="E25" s="47"/>
      <c r="F25" s="47"/>
    </row>
    <row r="26" spans="1:6" s="6" customFormat="1" ht="7.5" customHeight="1" hidden="1" thickBot="1">
      <c r="A26" s="61">
        <v>1</v>
      </c>
      <c r="B26" s="61">
        <v>2</v>
      </c>
      <c r="C26" s="61">
        <v>3</v>
      </c>
      <c r="D26" s="61">
        <v>4</v>
      </c>
      <c r="E26" s="61">
        <v>5</v>
      </c>
      <c r="F26" s="61">
        <v>6</v>
      </c>
    </row>
    <row r="27" spans="1:6" s="21" customFormat="1" ht="21.75" customHeight="1" hidden="1" thickBot="1">
      <c r="A27" s="51">
        <v>758</v>
      </c>
      <c r="B27" s="82"/>
      <c r="C27" s="83"/>
      <c r="D27" s="8" t="s">
        <v>129</v>
      </c>
      <c r="E27" s="9">
        <f>E28</f>
        <v>0</v>
      </c>
      <c r="F27" s="132">
        <f>F28</f>
        <v>0</v>
      </c>
    </row>
    <row r="28" spans="1:6" s="21" customFormat="1" ht="21" customHeight="1" hidden="1">
      <c r="A28" s="130"/>
      <c r="B28" s="52">
        <v>75818</v>
      </c>
      <c r="C28" s="134"/>
      <c r="D28" s="81" t="s">
        <v>132</v>
      </c>
      <c r="E28" s="42">
        <f>E29</f>
        <v>0</v>
      </c>
      <c r="F28" s="42">
        <f>F29</f>
        <v>0</v>
      </c>
    </row>
    <row r="29" spans="1:6" s="21" customFormat="1" ht="20.25" customHeight="1" hidden="1">
      <c r="A29" s="130"/>
      <c r="B29" s="138"/>
      <c r="C29" s="159" t="s">
        <v>133</v>
      </c>
      <c r="D29" s="86" t="s">
        <v>134</v>
      </c>
      <c r="E29" s="20"/>
      <c r="F29" s="20"/>
    </row>
    <row r="30" spans="1:6" s="21" customFormat="1" ht="28.5" hidden="1">
      <c r="A30" s="68"/>
      <c r="B30" s="52">
        <v>75831</v>
      </c>
      <c r="C30" s="89"/>
      <c r="D30" s="80" t="s">
        <v>135</v>
      </c>
      <c r="E30" s="90">
        <f>E31</f>
        <v>0</v>
      </c>
      <c r="F30" s="90">
        <f>F31</f>
        <v>0</v>
      </c>
    </row>
    <row r="31" spans="1:6" s="21" customFormat="1" ht="20.25" customHeight="1" hidden="1" thickBot="1">
      <c r="A31" s="16"/>
      <c r="B31" s="64"/>
      <c r="C31" s="88" t="s">
        <v>130</v>
      </c>
      <c r="D31" s="86" t="s">
        <v>131</v>
      </c>
      <c r="E31" s="20"/>
      <c r="F31" s="20"/>
    </row>
    <row r="32" spans="1:7" s="10" customFormat="1" ht="21" customHeight="1" hidden="1" thickBot="1">
      <c r="A32" s="71">
        <v>801</v>
      </c>
      <c r="B32" s="311" t="s">
        <v>136</v>
      </c>
      <c r="C32" s="312"/>
      <c r="D32" s="313"/>
      <c r="E32" s="9">
        <f>E33+E61+E90+E100+E124+E149</f>
        <v>0</v>
      </c>
      <c r="F32" s="9">
        <f>F33+F61+F90+F100+F124+F149</f>
        <v>0</v>
      </c>
      <c r="G32" s="54">
        <f>E32-F32</f>
        <v>0</v>
      </c>
    </row>
    <row r="33" spans="1:6" s="15" customFormat="1" ht="18" customHeight="1" hidden="1">
      <c r="A33" s="123"/>
      <c r="B33" s="13">
        <v>80101</v>
      </c>
      <c r="C33" s="348" t="s">
        <v>137</v>
      </c>
      <c r="D33" s="349"/>
      <c r="E33" s="53">
        <f>E34</f>
        <v>0</v>
      </c>
      <c r="F33" s="53">
        <f>F34</f>
        <v>0</v>
      </c>
    </row>
    <row r="34" spans="1:6" s="15" customFormat="1" ht="18.75" customHeight="1" hidden="1">
      <c r="A34" s="123"/>
      <c r="B34" s="120"/>
      <c r="C34" s="124"/>
      <c r="D34" s="157" t="s">
        <v>184</v>
      </c>
      <c r="E34" s="30">
        <f>E35+E38</f>
        <v>0</v>
      </c>
      <c r="F34" s="30"/>
    </row>
    <row r="35" spans="1:6" s="15" customFormat="1" ht="16.5" customHeight="1" hidden="1">
      <c r="A35" s="123"/>
      <c r="B35" s="120"/>
      <c r="C35" s="174"/>
      <c r="D35" s="222" t="s">
        <v>185</v>
      </c>
      <c r="E35" s="220">
        <f>E37</f>
        <v>0</v>
      </c>
      <c r="F35" s="212"/>
    </row>
    <row r="36" spans="1:6" s="15" customFormat="1" ht="15.75" customHeight="1" hidden="1">
      <c r="A36" s="123"/>
      <c r="B36" s="120"/>
      <c r="C36" s="121"/>
      <c r="D36" s="203" t="s">
        <v>195</v>
      </c>
      <c r="E36" s="183"/>
      <c r="F36" s="183"/>
    </row>
    <row r="37" spans="1:6" s="15" customFormat="1" ht="15.75" customHeight="1" hidden="1">
      <c r="A37" s="123"/>
      <c r="B37" s="120"/>
      <c r="C37" s="121"/>
      <c r="D37" s="213" t="s">
        <v>211</v>
      </c>
      <c r="E37" s="214"/>
      <c r="F37" s="214"/>
    </row>
    <row r="38" spans="1:6" s="15" customFormat="1" ht="17.25" customHeight="1" hidden="1">
      <c r="A38" s="123"/>
      <c r="B38" s="120"/>
      <c r="C38" s="174"/>
      <c r="D38" s="331" t="s">
        <v>217</v>
      </c>
      <c r="E38" s="331"/>
      <c r="F38" s="332"/>
    </row>
    <row r="39" spans="1:6" s="15" customFormat="1" ht="16.5" customHeight="1" hidden="1">
      <c r="A39" s="123"/>
      <c r="B39" s="120"/>
      <c r="C39" s="121"/>
      <c r="D39" s="203" t="s">
        <v>195</v>
      </c>
      <c r="E39" s="170"/>
      <c r="F39" s="183">
        <v>5500</v>
      </c>
    </row>
    <row r="40" spans="1:6" s="15" customFormat="1" ht="17.25" customHeight="1" hidden="1">
      <c r="A40" s="123"/>
      <c r="B40" s="120"/>
      <c r="C40" s="121"/>
      <c r="D40" s="213" t="s">
        <v>211</v>
      </c>
      <c r="E40" s="199"/>
      <c r="F40" s="199"/>
    </row>
    <row r="41" spans="1:6" s="21" customFormat="1" ht="16.5" customHeight="1" hidden="1">
      <c r="A41" s="130"/>
      <c r="B41" s="125"/>
      <c r="C41" s="133" t="s">
        <v>92</v>
      </c>
      <c r="D41" s="37" t="s">
        <v>93</v>
      </c>
      <c r="E41" s="20"/>
      <c r="F41" s="20"/>
    </row>
    <row r="42" spans="1:6" s="21" customFormat="1" ht="19.5" customHeight="1" hidden="1">
      <c r="A42" s="130"/>
      <c r="B42" s="125"/>
      <c r="C42" s="89" t="s">
        <v>9</v>
      </c>
      <c r="D42" s="152" t="s">
        <v>10</v>
      </c>
      <c r="E42" s="160"/>
      <c r="F42" s="160"/>
    </row>
    <row r="43" spans="1:6" s="21" customFormat="1" ht="16.5" customHeight="1" hidden="1">
      <c r="A43" s="130"/>
      <c r="B43" s="125"/>
      <c r="C43" s="135" t="s">
        <v>11</v>
      </c>
      <c r="D43" s="19" t="s">
        <v>12</v>
      </c>
      <c r="E43" s="161"/>
      <c r="F43" s="161"/>
    </row>
    <row r="44" spans="1:6" s="21" customFormat="1" ht="16.5" customHeight="1" hidden="1">
      <c r="A44" s="130"/>
      <c r="B44" s="125"/>
      <c r="C44" s="136" t="s">
        <v>13</v>
      </c>
      <c r="D44" s="24" t="s">
        <v>14</v>
      </c>
      <c r="E44" s="116"/>
      <c r="F44" s="116"/>
    </row>
    <row r="45" spans="1:6" s="21" customFormat="1" ht="16.5" customHeight="1" hidden="1">
      <c r="A45" s="130"/>
      <c r="B45" s="125"/>
      <c r="C45" s="137" t="s">
        <v>15</v>
      </c>
      <c r="D45" s="24" t="s">
        <v>16</v>
      </c>
      <c r="E45" s="116"/>
      <c r="F45" s="116"/>
    </row>
    <row r="46" spans="1:7" s="21" customFormat="1" ht="20.25" customHeight="1" hidden="1">
      <c r="A46" s="130"/>
      <c r="B46" s="125"/>
      <c r="C46" s="89" t="s">
        <v>17</v>
      </c>
      <c r="D46" s="152" t="s">
        <v>18</v>
      </c>
      <c r="E46" s="160"/>
      <c r="F46" s="160"/>
      <c r="G46" s="91"/>
    </row>
    <row r="47" spans="1:6" s="21" customFormat="1" ht="16.5" customHeight="1" hidden="1">
      <c r="A47" s="130"/>
      <c r="B47" s="125"/>
      <c r="C47" s="135" t="s">
        <v>19</v>
      </c>
      <c r="D47" s="19" t="s">
        <v>20</v>
      </c>
      <c r="E47" s="20"/>
      <c r="F47" s="20"/>
    </row>
    <row r="48" spans="1:6" s="21" customFormat="1" ht="20.25" customHeight="1" hidden="1">
      <c r="A48" s="130"/>
      <c r="B48" s="125"/>
      <c r="C48" s="136" t="s">
        <v>138</v>
      </c>
      <c r="D48" s="32" t="s">
        <v>139</v>
      </c>
      <c r="E48" s="25"/>
      <c r="F48" s="25"/>
    </row>
    <row r="49" spans="1:6" s="21" customFormat="1" ht="16.5" customHeight="1" hidden="1">
      <c r="A49" s="130"/>
      <c r="B49" s="125"/>
      <c r="C49" s="136" t="s">
        <v>54</v>
      </c>
      <c r="D49" s="24" t="s">
        <v>55</v>
      </c>
      <c r="E49" s="25"/>
      <c r="F49" s="25"/>
    </row>
    <row r="50" spans="1:6" s="21" customFormat="1" ht="16.5" customHeight="1" hidden="1">
      <c r="A50" s="130"/>
      <c r="B50" s="125"/>
      <c r="C50" s="136" t="s">
        <v>63</v>
      </c>
      <c r="D50" s="24" t="s">
        <v>64</v>
      </c>
      <c r="E50" s="25"/>
      <c r="F50" s="25"/>
    </row>
    <row r="51" spans="1:6" s="21" customFormat="1" ht="16.5" customHeight="1" hidden="1">
      <c r="A51" s="130"/>
      <c r="B51" s="125"/>
      <c r="C51" s="136" t="s">
        <v>96</v>
      </c>
      <c r="D51" s="24" t="s">
        <v>97</v>
      </c>
      <c r="E51" s="25"/>
      <c r="F51" s="25"/>
    </row>
    <row r="52" spans="1:6" s="21" customFormat="1" ht="16.5" customHeight="1" hidden="1">
      <c r="A52" s="130"/>
      <c r="B52" s="125"/>
      <c r="C52" s="136" t="s">
        <v>21</v>
      </c>
      <c r="D52" s="24" t="s">
        <v>22</v>
      </c>
      <c r="E52" s="25"/>
      <c r="F52" s="25"/>
    </row>
    <row r="53" spans="1:6" s="21" customFormat="1" ht="16.5" customHeight="1" hidden="1">
      <c r="A53" s="130"/>
      <c r="B53" s="125"/>
      <c r="C53" s="136" t="s">
        <v>98</v>
      </c>
      <c r="D53" s="24" t="s">
        <v>99</v>
      </c>
      <c r="E53" s="25"/>
      <c r="F53" s="25"/>
    </row>
    <row r="54" spans="1:6" s="21" customFormat="1" ht="25.5" hidden="1">
      <c r="A54" s="130"/>
      <c r="B54" s="125"/>
      <c r="C54" s="136" t="s">
        <v>102</v>
      </c>
      <c r="D54" s="32" t="s">
        <v>103</v>
      </c>
      <c r="E54" s="25"/>
      <c r="F54" s="25"/>
    </row>
    <row r="55" spans="1:6" s="21" customFormat="1" ht="16.5" customHeight="1" hidden="1">
      <c r="A55" s="130"/>
      <c r="B55" s="125"/>
      <c r="C55" s="136" t="s">
        <v>89</v>
      </c>
      <c r="D55" s="24" t="s">
        <v>90</v>
      </c>
      <c r="E55" s="25"/>
      <c r="F55" s="25"/>
    </row>
    <row r="56" spans="1:6" s="21" customFormat="1" ht="16.5" customHeight="1" hidden="1">
      <c r="A56" s="130"/>
      <c r="B56" s="125"/>
      <c r="C56" s="136" t="s">
        <v>58</v>
      </c>
      <c r="D56" s="24" t="s">
        <v>59</v>
      </c>
      <c r="E56" s="25"/>
      <c r="F56" s="25"/>
    </row>
    <row r="57" spans="1:6" s="21" customFormat="1" ht="16.5" customHeight="1" hidden="1">
      <c r="A57" s="130"/>
      <c r="B57" s="125"/>
      <c r="C57" s="136" t="s">
        <v>23</v>
      </c>
      <c r="D57" s="24" t="s">
        <v>24</v>
      </c>
      <c r="E57" s="25"/>
      <c r="F57" s="25"/>
    </row>
    <row r="58" spans="1:6" s="21" customFormat="1" ht="25.5" hidden="1">
      <c r="A58" s="130"/>
      <c r="B58" s="125"/>
      <c r="C58" s="136" t="s">
        <v>104</v>
      </c>
      <c r="D58" s="32" t="s">
        <v>105</v>
      </c>
      <c r="E58" s="25"/>
      <c r="F58" s="25"/>
    </row>
    <row r="59" spans="1:6" s="21" customFormat="1" ht="25.5" hidden="1">
      <c r="A59" s="130"/>
      <c r="B59" s="125"/>
      <c r="C59" s="136" t="s">
        <v>106</v>
      </c>
      <c r="D59" s="32" t="s">
        <v>107</v>
      </c>
      <c r="E59" s="25"/>
      <c r="F59" s="25"/>
    </row>
    <row r="60" spans="1:6" s="21" customFormat="1" ht="25.5" hidden="1">
      <c r="A60" s="130"/>
      <c r="B60" s="44"/>
      <c r="C60" s="145" t="s">
        <v>108</v>
      </c>
      <c r="D60" s="122" t="s">
        <v>189</v>
      </c>
      <c r="E60" s="67"/>
      <c r="F60" s="116"/>
    </row>
    <row r="61" spans="1:6" s="15" customFormat="1" ht="28.5" hidden="1">
      <c r="A61" s="123"/>
      <c r="B61" s="29">
        <v>80103</v>
      </c>
      <c r="C61" s="28"/>
      <c r="D61" s="80" t="s">
        <v>140</v>
      </c>
      <c r="E61" s="30">
        <f>E62</f>
        <v>0</v>
      </c>
      <c r="F61" s="30">
        <f>F62</f>
        <v>0</v>
      </c>
    </row>
    <row r="62" spans="1:6" s="15" customFormat="1" ht="19.5" customHeight="1" hidden="1">
      <c r="A62" s="123"/>
      <c r="B62" s="120"/>
      <c r="C62" s="221"/>
      <c r="D62" s="157" t="s">
        <v>184</v>
      </c>
      <c r="E62" s="30">
        <f>E63+E66</f>
        <v>0</v>
      </c>
      <c r="F62" s="30">
        <f>F63+F66</f>
        <v>0</v>
      </c>
    </row>
    <row r="63" spans="1:6" s="15" customFormat="1" ht="15.75" customHeight="1" hidden="1">
      <c r="A63" s="123"/>
      <c r="B63" s="120"/>
      <c r="C63" s="121"/>
      <c r="D63" s="222" t="s">
        <v>185</v>
      </c>
      <c r="E63" s="212">
        <f>SUM(E64:E65)</f>
        <v>0</v>
      </c>
      <c r="F63" s="212">
        <f>SUM(F64:F65)</f>
        <v>0</v>
      </c>
    </row>
    <row r="64" spans="1:6" s="15" customFormat="1" ht="15.75" customHeight="1" hidden="1">
      <c r="A64" s="123"/>
      <c r="B64" s="120"/>
      <c r="C64" s="121"/>
      <c r="D64" s="203" t="s">
        <v>195</v>
      </c>
      <c r="E64" s="183"/>
      <c r="F64" s="183"/>
    </row>
    <row r="65" spans="1:6" s="15" customFormat="1" ht="15.75" customHeight="1" hidden="1">
      <c r="A65" s="143"/>
      <c r="B65" s="144"/>
      <c r="C65" s="182"/>
      <c r="D65" s="181" t="s">
        <v>211</v>
      </c>
      <c r="E65" s="201"/>
      <c r="F65" s="201"/>
    </row>
    <row r="66" spans="1:6" s="15" customFormat="1" ht="16.5" customHeight="1" hidden="1">
      <c r="A66" s="123"/>
      <c r="B66" s="120"/>
      <c r="C66" s="121"/>
      <c r="D66" s="223" t="s">
        <v>191</v>
      </c>
      <c r="E66" s="224">
        <f>SUM(E67:E68)</f>
        <v>0</v>
      </c>
      <c r="F66" s="218"/>
    </row>
    <row r="67" spans="1:6" s="15" customFormat="1" ht="15.75" customHeight="1" hidden="1">
      <c r="A67" s="123"/>
      <c r="B67" s="120"/>
      <c r="C67" s="121"/>
      <c r="D67" s="203" t="s">
        <v>195</v>
      </c>
      <c r="E67" s="170"/>
      <c r="F67" s="183"/>
    </row>
    <row r="68" spans="1:6" s="15" customFormat="1" ht="17.25" customHeight="1" hidden="1">
      <c r="A68" s="123"/>
      <c r="B68" s="120"/>
      <c r="C68" s="121"/>
      <c r="D68" s="213" t="s">
        <v>211</v>
      </c>
      <c r="E68" s="199"/>
      <c r="F68" s="199"/>
    </row>
    <row r="69" spans="1:6" s="21" customFormat="1" ht="16.5" customHeight="1" hidden="1">
      <c r="A69" s="130"/>
      <c r="B69" s="125"/>
      <c r="C69" s="18" t="s">
        <v>92</v>
      </c>
      <c r="D69" s="19" t="s">
        <v>93</v>
      </c>
      <c r="E69" s="20"/>
      <c r="F69" s="20"/>
    </row>
    <row r="70" spans="1:6" s="15" customFormat="1" ht="19.5" customHeight="1" hidden="1">
      <c r="A70" s="123"/>
      <c r="B70" s="120"/>
      <c r="C70" s="124"/>
      <c r="D70" s="118" t="s">
        <v>184</v>
      </c>
      <c r="E70" s="74"/>
      <c r="F70" s="74"/>
    </row>
    <row r="71" spans="1:6" s="15" customFormat="1" ht="19.5" customHeight="1" hidden="1">
      <c r="A71" s="123"/>
      <c r="B71" s="120"/>
      <c r="C71" s="172"/>
      <c r="D71" s="114" t="s">
        <v>185</v>
      </c>
      <c r="E71" s="119"/>
      <c r="F71" s="119"/>
    </row>
    <row r="72" spans="1:6" s="15" customFormat="1" ht="15.75" customHeight="1" hidden="1">
      <c r="A72" s="123"/>
      <c r="B72" s="120"/>
      <c r="C72" s="121"/>
      <c r="D72" s="203" t="s">
        <v>186</v>
      </c>
      <c r="E72" s="119"/>
      <c r="F72" s="119"/>
    </row>
    <row r="73" spans="1:6" s="15" customFormat="1" ht="15.75" customHeight="1" hidden="1">
      <c r="A73" s="123"/>
      <c r="B73" s="120"/>
      <c r="C73" s="121"/>
      <c r="D73" s="206" t="s">
        <v>187</v>
      </c>
      <c r="E73" s="74"/>
      <c r="F73" s="117"/>
    </row>
    <row r="74" spans="1:6" s="21" customFormat="1" ht="16.5" customHeight="1" hidden="1">
      <c r="A74" s="130"/>
      <c r="B74" s="125"/>
      <c r="C74" s="18" t="s">
        <v>9</v>
      </c>
      <c r="D74" s="19" t="s">
        <v>10</v>
      </c>
      <c r="E74" s="25"/>
      <c r="F74" s="25"/>
    </row>
    <row r="75" spans="1:6" s="21" customFormat="1" ht="16.5" customHeight="1" hidden="1">
      <c r="A75" s="130"/>
      <c r="B75" s="126"/>
      <c r="C75" s="23" t="s">
        <v>11</v>
      </c>
      <c r="D75" s="24" t="s">
        <v>12</v>
      </c>
      <c r="E75" s="25"/>
      <c r="F75" s="25"/>
    </row>
    <row r="76" spans="1:6" s="21" customFormat="1" ht="15.75" customHeight="1" hidden="1">
      <c r="A76" s="130"/>
      <c r="B76" s="128"/>
      <c r="C76" s="65" t="s">
        <v>13</v>
      </c>
      <c r="D76" s="66" t="s">
        <v>14</v>
      </c>
      <c r="E76" s="67"/>
      <c r="F76" s="67"/>
    </row>
    <row r="77" spans="1:6" s="21" customFormat="1" ht="14.25" customHeight="1" hidden="1">
      <c r="A77" s="130"/>
      <c r="B77" s="44"/>
      <c r="C77" s="45"/>
      <c r="D77" s="46"/>
      <c r="E77" s="47"/>
      <c r="F77" s="47"/>
    </row>
    <row r="78" spans="1:6" s="6" customFormat="1" ht="7.5" customHeight="1" hidden="1">
      <c r="A78" s="131">
        <v>1</v>
      </c>
      <c r="B78" s="129">
        <v>2</v>
      </c>
      <c r="C78" s="48">
        <v>3</v>
      </c>
      <c r="D78" s="48">
        <v>4</v>
      </c>
      <c r="E78" s="48">
        <v>5</v>
      </c>
      <c r="F78" s="48">
        <v>6</v>
      </c>
    </row>
    <row r="79" spans="1:7" s="21" customFormat="1" ht="16.5" customHeight="1" hidden="1">
      <c r="A79" s="130"/>
      <c r="B79" s="126"/>
      <c r="C79" s="23" t="s">
        <v>15</v>
      </c>
      <c r="D79" s="24" t="s">
        <v>16</v>
      </c>
      <c r="E79" s="25"/>
      <c r="F79" s="25"/>
      <c r="G79" s="91"/>
    </row>
    <row r="80" spans="1:6" s="21" customFormat="1" ht="16.5" customHeight="1" hidden="1">
      <c r="A80" s="130"/>
      <c r="B80" s="126"/>
      <c r="C80" s="23" t="s">
        <v>19</v>
      </c>
      <c r="D80" s="24" t="s">
        <v>20</v>
      </c>
      <c r="E80" s="25"/>
      <c r="F80" s="25"/>
    </row>
    <row r="81" spans="1:6" s="21" customFormat="1" ht="16.5" customHeight="1" hidden="1">
      <c r="A81" s="130"/>
      <c r="B81" s="126"/>
      <c r="C81" s="23" t="s">
        <v>138</v>
      </c>
      <c r="D81" s="24" t="s">
        <v>139</v>
      </c>
      <c r="E81" s="25"/>
      <c r="F81" s="25"/>
    </row>
    <row r="82" spans="1:6" s="21" customFormat="1" ht="16.5" customHeight="1" hidden="1">
      <c r="A82" s="130"/>
      <c r="B82" s="126"/>
      <c r="C82" s="23" t="s">
        <v>54</v>
      </c>
      <c r="D82" s="24" t="s">
        <v>55</v>
      </c>
      <c r="E82" s="25"/>
      <c r="F82" s="25"/>
    </row>
    <row r="83" spans="1:6" s="21" customFormat="1" ht="16.5" customHeight="1" hidden="1">
      <c r="A83" s="130"/>
      <c r="B83" s="126"/>
      <c r="C83" s="23" t="s">
        <v>96</v>
      </c>
      <c r="D83" s="24" t="s">
        <v>97</v>
      </c>
      <c r="E83" s="25"/>
      <c r="F83" s="25"/>
    </row>
    <row r="84" spans="1:6" s="21" customFormat="1" ht="19.5" customHeight="1" hidden="1">
      <c r="A84" s="130"/>
      <c r="B84" s="126"/>
      <c r="C84" s="23" t="s">
        <v>21</v>
      </c>
      <c r="D84" s="24" t="s">
        <v>22</v>
      </c>
      <c r="E84" s="25"/>
      <c r="F84" s="25"/>
    </row>
    <row r="85" spans="1:6" s="21" customFormat="1" ht="25.5" hidden="1">
      <c r="A85" s="130"/>
      <c r="B85" s="126"/>
      <c r="C85" s="23" t="s">
        <v>102</v>
      </c>
      <c r="D85" s="32" t="s">
        <v>103</v>
      </c>
      <c r="E85" s="25"/>
      <c r="F85" s="25"/>
    </row>
    <row r="86" spans="1:6" s="21" customFormat="1" ht="16.5" customHeight="1" hidden="1">
      <c r="A86" s="130"/>
      <c r="B86" s="126"/>
      <c r="C86" s="23" t="s">
        <v>89</v>
      </c>
      <c r="D86" s="24" t="s">
        <v>90</v>
      </c>
      <c r="E86" s="25"/>
      <c r="F86" s="25"/>
    </row>
    <row r="87" spans="1:6" s="21" customFormat="1" ht="16.5" customHeight="1" hidden="1">
      <c r="A87" s="130"/>
      <c r="B87" s="126"/>
      <c r="C87" s="23" t="s">
        <v>58</v>
      </c>
      <c r="D87" s="24" t="s">
        <v>59</v>
      </c>
      <c r="E87" s="25"/>
      <c r="F87" s="25"/>
    </row>
    <row r="88" spans="1:6" s="21" customFormat="1" ht="16.5" customHeight="1" hidden="1">
      <c r="A88" s="130"/>
      <c r="B88" s="126"/>
      <c r="C88" s="23" t="s">
        <v>23</v>
      </c>
      <c r="D88" s="24" t="s">
        <v>24</v>
      </c>
      <c r="E88" s="25"/>
      <c r="F88" s="25"/>
    </row>
    <row r="89" spans="1:6" s="21" customFormat="1" ht="25.5" hidden="1">
      <c r="A89" s="130"/>
      <c r="B89" s="126"/>
      <c r="C89" s="27" t="s">
        <v>104</v>
      </c>
      <c r="D89" s="32" t="s">
        <v>105</v>
      </c>
      <c r="E89" s="25"/>
      <c r="F89" s="25"/>
    </row>
    <row r="90" spans="1:6" s="15" customFormat="1" ht="19.5" customHeight="1" hidden="1">
      <c r="A90" s="123"/>
      <c r="B90" s="29">
        <v>80104</v>
      </c>
      <c r="C90" s="321" t="s">
        <v>141</v>
      </c>
      <c r="D90" s="307"/>
      <c r="E90" s="30">
        <f>E91</f>
        <v>0</v>
      </c>
      <c r="F90" s="30">
        <f>F91</f>
        <v>0</v>
      </c>
    </row>
    <row r="91" spans="1:6" s="21" customFormat="1" ht="18.75" customHeight="1" hidden="1">
      <c r="A91" s="130"/>
      <c r="B91" s="44"/>
      <c r="C91" s="135"/>
      <c r="D91" s="150" t="s">
        <v>184</v>
      </c>
      <c r="E91" s="90"/>
      <c r="F91" s="90">
        <f>SUM(F93:F95)</f>
        <v>0</v>
      </c>
    </row>
    <row r="92" spans="1:6" s="15" customFormat="1" ht="16.5" customHeight="1" hidden="1">
      <c r="A92" s="123"/>
      <c r="B92" s="120"/>
      <c r="C92" s="121"/>
      <c r="D92" s="197" t="s">
        <v>185</v>
      </c>
      <c r="E92" s="226"/>
      <c r="F92" s="200"/>
    </row>
    <row r="93" spans="1:6" s="15" customFormat="1" ht="15.75" customHeight="1" hidden="1">
      <c r="A93" s="123"/>
      <c r="B93" s="120"/>
      <c r="C93" s="182"/>
      <c r="D93" s="206" t="s">
        <v>215</v>
      </c>
      <c r="E93" s="227"/>
      <c r="F93" s="228"/>
    </row>
    <row r="94" spans="1:6" s="15" customFormat="1" ht="17.25" customHeight="1" hidden="1">
      <c r="A94" s="123"/>
      <c r="B94" s="120"/>
      <c r="C94" s="182"/>
      <c r="D94" s="364" t="s">
        <v>219</v>
      </c>
      <c r="E94" s="364"/>
      <c r="F94" s="365"/>
    </row>
    <row r="95" spans="1:6" s="15" customFormat="1" ht="18.75" customHeight="1" hidden="1">
      <c r="A95" s="123"/>
      <c r="B95" s="120"/>
      <c r="C95" s="182"/>
      <c r="D95" s="187" t="s">
        <v>213</v>
      </c>
      <c r="E95" s="225"/>
      <c r="F95" s="229"/>
    </row>
    <row r="96" spans="1:6" s="21" customFormat="1" ht="18.75" customHeight="1" hidden="1">
      <c r="A96" s="130"/>
      <c r="B96" s="44"/>
      <c r="C96" s="134" t="s">
        <v>19</v>
      </c>
      <c r="D96" s="175" t="s">
        <v>20</v>
      </c>
      <c r="E96" s="42"/>
      <c r="F96" s="42"/>
    </row>
    <row r="97" spans="1:6" s="21" customFormat="1" ht="18.75" customHeight="1" hidden="1">
      <c r="A97" s="130"/>
      <c r="B97" s="125"/>
      <c r="C97" s="136" t="s">
        <v>54</v>
      </c>
      <c r="D97" s="24" t="s">
        <v>55</v>
      </c>
      <c r="E97" s="90"/>
      <c r="F97" s="90"/>
    </row>
    <row r="98" spans="1:6" s="21" customFormat="1" ht="19.5" customHeight="1" hidden="1">
      <c r="A98" s="130"/>
      <c r="B98" s="125"/>
      <c r="C98" s="89" t="s">
        <v>21</v>
      </c>
      <c r="D98" s="152" t="s">
        <v>22</v>
      </c>
      <c r="E98" s="90"/>
      <c r="F98" s="90"/>
    </row>
    <row r="99" spans="1:6" s="15" customFormat="1" ht="19.5" customHeight="1" hidden="1">
      <c r="A99" s="143"/>
      <c r="B99" s="144"/>
      <c r="C99" s="147"/>
      <c r="D99" s="148" t="s">
        <v>190</v>
      </c>
      <c r="E99" s="166"/>
      <c r="F99" s="53"/>
    </row>
    <row r="100" spans="1:6" s="15" customFormat="1" ht="16.5" customHeight="1" hidden="1">
      <c r="A100" s="123"/>
      <c r="B100" s="29">
        <v>80110</v>
      </c>
      <c r="C100" s="28"/>
      <c r="D100" s="29" t="s">
        <v>142</v>
      </c>
      <c r="E100" s="30">
        <f>E102</f>
        <v>0</v>
      </c>
      <c r="F100" s="30">
        <f>F102</f>
        <v>0</v>
      </c>
    </row>
    <row r="101" spans="1:6" s="21" customFormat="1" ht="16.5" customHeight="1" hidden="1">
      <c r="A101" s="130"/>
      <c r="B101" s="125"/>
      <c r="C101" s="18" t="s">
        <v>92</v>
      </c>
      <c r="D101" s="37" t="s">
        <v>93</v>
      </c>
      <c r="E101" s="20"/>
      <c r="F101" s="20"/>
    </row>
    <row r="102" spans="1:6" s="15" customFormat="1" ht="19.5" customHeight="1" hidden="1">
      <c r="A102" s="123"/>
      <c r="B102" s="120"/>
      <c r="C102" s="124"/>
      <c r="D102" s="149" t="s">
        <v>184</v>
      </c>
      <c r="E102" s="202">
        <f>SUM(E104:E105)</f>
        <v>0</v>
      </c>
      <c r="F102" s="202">
        <f>SUM(F104:F105)</f>
        <v>0</v>
      </c>
    </row>
    <row r="103" spans="1:6" s="15" customFormat="1" ht="17.25" customHeight="1" hidden="1">
      <c r="A103" s="123"/>
      <c r="B103" s="120"/>
      <c r="C103" s="121"/>
      <c r="D103" s="356" t="s">
        <v>203</v>
      </c>
      <c r="E103" s="356"/>
      <c r="F103" s="357"/>
    </row>
    <row r="104" spans="1:6" s="15" customFormat="1" ht="16.5" customHeight="1" hidden="1">
      <c r="A104" s="123"/>
      <c r="B104" s="120"/>
      <c r="C104" s="121"/>
      <c r="D104" s="173" t="s">
        <v>185</v>
      </c>
      <c r="E104" s="216"/>
      <c r="F104" s="199"/>
    </row>
    <row r="105" spans="1:6" s="15" customFormat="1" ht="16.5" customHeight="1" hidden="1">
      <c r="A105" s="123"/>
      <c r="B105" s="120"/>
      <c r="C105" s="215"/>
      <c r="D105" s="203" t="s">
        <v>191</v>
      </c>
      <c r="E105" s="170"/>
      <c r="F105" s="183"/>
    </row>
    <row r="106" spans="1:6" s="21" customFormat="1" ht="16.5" customHeight="1" hidden="1">
      <c r="A106" s="130"/>
      <c r="B106" s="44"/>
      <c r="C106" s="135" t="s">
        <v>9</v>
      </c>
      <c r="D106" s="19" t="s">
        <v>10</v>
      </c>
      <c r="E106" s="20"/>
      <c r="F106" s="20"/>
    </row>
    <row r="107" spans="1:6" s="21" customFormat="1" ht="16.5" customHeight="1" hidden="1">
      <c r="A107" s="130"/>
      <c r="B107" s="44"/>
      <c r="C107" s="136" t="s">
        <v>11</v>
      </c>
      <c r="D107" s="24" t="s">
        <v>12</v>
      </c>
      <c r="E107" s="25"/>
      <c r="F107" s="25"/>
    </row>
    <row r="108" spans="1:6" s="21" customFormat="1" ht="16.5" customHeight="1" hidden="1">
      <c r="A108" s="130"/>
      <c r="B108" s="44"/>
      <c r="C108" s="136" t="s">
        <v>13</v>
      </c>
      <c r="D108" s="24" t="s">
        <v>14</v>
      </c>
      <c r="E108" s="25"/>
      <c r="F108" s="25"/>
    </row>
    <row r="109" spans="1:7" s="21" customFormat="1" ht="16.5" customHeight="1" hidden="1">
      <c r="A109" s="130"/>
      <c r="B109" s="44"/>
      <c r="C109" s="136" t="s">
        <v>15</v>
      </c>
      <c r="D109" s="24" t="s">
        <v>16</v>
      </c>
      <c r="E109" s="25"/>
      <c r="F109" s="25"/>
      <c r="G109" s="91"/>
    </row>
    <row r="110" spans="1:7" s="21" customFormat="1" ht="21.75" customHeight="1" hidden="1">
      <c r="A110" s="130"/>
      <c r="B110" s="125"/>
      <c r="C110" s="89" t="s">
        <v>17</v>
      </c>
      <c r="D110" s="152" t="s">
        <v>18</v>
      </c>
      <c r="E110" s="160"/>
      <c r="F110" s="90"/>
      <c r="G110" s="91"/>
    </row>
    <row r="111" spans="1:6" s="21" customFormat="1" ht="16.5" customHeight="1" hidden="1">
      <c r="A111" s="130"/>
      <c r="B111" s="44"/>
      <c r="C111" s="136" t="s">
        <v>19</v>
      </c>
      <c r="D111" s="24" t="s">
        <v>20</v>
      </c>
      <c r="E111" s="25"/>
      <c r="F111" s="25"/>
    </row>
    <row r="112" spans="1:6" s="21" customFormat="1" ht="25.5" hidden="1">
      <c r="A112" s="130"/>
      <c r="B112" s="44"/>
      <c r="C112" s="136" t="s">
        <v>138</v>
      </c>
      <c r="D112" s="32" t="s">
        <v>139</v>
      </c>
      <c r="E112" s="25"/>
      <c r="F112" s="25"/>
    </row>
    <row r="113" spans="1:6" s="21" customFormat="1" ht="16.5" customHeight="1" hidden="1">
      <c r="A113" s="130"/>
      <c r="B113" s="44"/>
      <c r="C113" s="136" t="s">
        <v>54</v>
      </c>
      <c r="D113" s="24" t="s">
        <v>55</v>
      </c>
      <c r="E113" s="25"/>
      <c r="F113" s="25"/>
    </row>
    <row r="114" spans="1:6" s="21" customFormat="1" ht="16.5" customHeight="1" hidden="1">
      <c r="A114" s="130"/>
      <c r="B114" s="44"/>
      <c r="C114" s="136" t="s">
        <v>96</v>
      </c>
      <c r="D114" s="24" t="s">
        <v>97</v>
      </c>
      <c r="E114" s="25"/>
      <c r="F114" s="25"/>
    </row>
    <row r="115" spans="1:6" s="21" customFormat="1" ht="16.5" customHeight="1" hidden="1">
      <c r="A115" s="130"/>
      <c r="B115" s="44"/>
      <c r="C115" s="136" t="s">
        <v>21</v>
      </c>
      <c r="D115" s="24" t="s">
        <v>22</v>
      </c>
      <c r="E115" s="25"/>
      <c r="F115" s="25"/>
    </row>
    <row r="116" spans="1:6" s="21" customFormat="1" ht="16.5" customHeight="1" hidden="1">
      <c r="A116" s="130"/>
      <c r="B116" s="44"/>
      <c r="C116" s="136" t="s">
        <v>98</v>
      </c>
      <c r="D116" s="24" t="s">
        <v>99</v>
      </c>
      <c r="E116" s="25"/>
      <c r="F116" s="25"/>
    </row>
    <row r="117" spans="1:6" s="21" customFormat="1" ht="25.5" hidden="1">
      <c r="A117" s="130"/>
      <c r="B117" s="44"/>
      <c r="C117" s="136" t="s">
        <v>102</v>
      </c>
      <c r="D117" s="32" t="s">
        <v>103</v>
      </c>
      <c r="E117" s="25"/>
      <c r="F117" s="25"/>
    </row>
    <row r="118" spans="1:6" s="21" customFormat="1" ht="16.5" customHeight="1" hidden="1">
      <c r="A118" s="130"/>
      <c r="B118" s="44"/>
      <c r="C118" s="136" t="s">
        <v>89</v>
      </c>
      <c r="D118" s="24" t="s">
        <v>90</v>
      </c>
      <c r="E118" s="25"/>
      <c r="F118" s="25"/>
    </row>
    <row r="119" spans="1:6" s="21" customFormat="1" ht="16.5" customHeight="1" hidden="1">
      <c r="A119" s="130"/>
      <c r="B119" s="44"/>
      <c r="C119" s="136" t="s">
        <v>58</v>
      </c>
      <c r="D119" s="24" t="s">
        <v>59</v>
      </c>
      <c r="E119" s="25"/>
      <c r="F119" s="25"/>
    </row>
    <row r="120" spans="1:6" s="21" customFormat="1" ht="16.5" customHeight="1" hidden="1">
      <c r="A120" s="130"/>
      <c r="B120" s="44"/>
      <c r="C120" s="136" t="s">
        <v>23</v>
      </c>
      <c r="D120" s="24" t="s">
        <v>24</v>
      </c>
      <c r="E120" s="25"/>
      <c r="F120" s="25"/>
    </row>
    <row r="121" spans="1:6" s="21" customFormat="1" ht="25.5" hidden="1">
      <c r="A121" s="130"/>
      <c r="B121" s="44"/>
      <c r="C121" s="136" t="s">
        <v>104</v>
      </c>
      <c r="D121" s="32" t="s">
        <v>105</v>
      </c>
      <c r="E121" s="25"/>
      <c r="F121" s="25"/>
    </row>
    <row r="122" spans="1:6" s="21" customFormat="1" ht="25.5" hidden="1">
      <c r="A122" s="130"/>
      <c r="B122" s="44"/>
      <c r="C122" s="136" t="s">
        <v>106</v>
      </c>
      <c r="D122" s="32" t="s">
        <v>107</v>
      </c>
      <c r="E122" s="25"/>
      <c r="F122" s="25"/>
    </row>
    <row r="123" spans="1:6" s="21" customFormat="1" ht="16.5" customHeight="1" hidden="1">
      <c r="A123" s="130"/>
      <c r="B123" s="44"/>
      <c r="C123" s="137" t="s">
        <v>31</v>
      </c>
      <c r="D123" s="24" t="s">
        <v>32</v>
      </c>
      <c r="E123" s="25"/>
      <c r="F123" s="25"/>
    </row>
    <row r="124" spans="1:6" s="15" customFormat="1" ht="17.25" customHeight="1" hidden="1">
      <c r="A124" s="68"/>
      <c r="B124" s="29">
        <v>80113</v>
      </c>
      <c r="C124" s="28"/>
      <c r="D124" s="29" t="s">
        <v>143</v>
      </c>
      <c r="E124" s="30">
        <f>E125</f>
        <v>0</v>
      </c>
      <c r="F124" s="30">
        <f>F125</f>
        <v>0</v>
      </c>
    </row>
    <row r="125" spans="1:6" s="21" customFormat="1" ht="19.5" customHeight="1" hidden="1">
      <c r="A125" s="130"/>
      <c r="B125" s="44"/>
      <c r="C125" s="135"/>
      <c r="D125" s="150" t="s">
        <v>193</v>
      </c>
      <c r="E125" s="90">
        <f>E126</f>
        <v>0</v>
      </c>
      <c r="F125" s="90"/>
    </row>
    <row r="126" spans="1:6" s="15" customFormat="1" ht="16.5" customHeight="1" hidden="1">
      <c r="A126" s="123"/>
      <c r="B126" s="120"/>
      <c r="C126" s="121"/>
      <c r="D126" s="197" t="s">
        <v>185</v>
      </c>
      <c r="E126" s="226"/>
      <c r="F126" s="200"/>
    </row>
    <row r="127" spans="1:6" s="15" customFormat="1" ht="15.75" customHeight="1" hidden="1">
      <c r="A127" s="143"/>
      <c r="B127" s="144"/>
      <c r="C127" s="182"/>
      <c r="D127" s="187"/>
      <c r="E127" s="225"/>
      <c r="F127" s="209"/>
    </row>
    <row r="128" spans="1:6" s="21" customFormat="1" ht="18.75" customHeight="1" hidden="1">
      <c r="A128" s="130"/>
      <c r="B128" s="44"/>
      <c r="C128" s="137" t="s">
        <v>31</v>
      </c>
      <c r="D128" s="150" t="s">
        <v>183</v>
      </c>
      <c r="E128" s="90"/>
      <c r="F128" s="90"/>
    </row>
    <row r="129" spans="1:6" s="21" customFormat="1" ht="14.25" customHeight="1" hidden="1">
      <c r="A129" s="185"/>
      <c r="B129" s="186"/>
      <c r="C129" s="205" t="s">
        <v>108</v>
      </c>
      <c r="D129" s="331" t="s">
        <v>188</v>
      </c>
      <c r="E129" s="331"/>
      <c r="F129" s="332"/>
    </row>
    <row r="130" spans="1:6" s="21" customFormat="1" ht="16.5" customHeight="1" hidden="1">
      <c r="A130" s="130"/>
      <c r="B130" s="44"/>
      <c r="C130" s="135" t="s">
        <v>9</v>
      </c>
      <c r="D130" s="19" t="s">
        <v>10</v>
      </c>
      <c r="E130" s="20"/>
      <c r="F130" s="20"/>
    </row>
    <row r="131" spans="1:6" s="21" customFormat="1" ht="16.5" customHeight="1" hidden="1">
      <c r="A131" s="130"/>
      <c r="B131" s="44"/>
      <c r="C131" s="136" t="s">
        <v>11</v>
      </c>
      <c r="D131" s="24" t="s">
        <v>12</v>
      </c>
      <c r="E131" s="25"/>
      <c r="F131" s="25"/>
    </row>
    <row r="132" spans="1:6" s="21" customFormat="1" ht="16.5" customHeight="1" hidden="1">
      <c r="A132" s="130"/>
      <c r="B132" s="44"/>
      <c r="C132" s="136" t="s">
        <v>13</v>
      </c>
      <c r="D132" s="24" t="s">
        <v>14</v>
      </c>
      <c r="E132" s="25"/>
      <c r="F132" s="25"/>
    </row>
    <row r="133" spans="1:7" s="21" customFormat="1" ht="16.5" customHeight="1" hidden="1">
      <c r="A133" s="130"/>
      <c r="B133" s="44"/>
      <c r="C133" s="136" t="s">
        <v>15</v>
      </c>
      <c r="D133" s="24" t="s">
        <v>16</v>
      </c>
      <c r="E133" s="25"/>
      <c r="F133" s="25"/>
      <c r="G133" s="91"/>
    </row>
    <row r="134" spans="1:7" s="21" customFormat="1" ht="16.5" customHeight="1" hidden="1">
      <c r="A134" s="130"/>
      <c r="B134" s="44"/>
      <c r="C134" s="136" t="s">
        <v>17</v>
      </c>
      <c r="D134" s="24" t="s">
        <v>144</v>
      </c>
      <c r="E134" s="25"/>
      <c r="F134" s="25"/>
      <c r="G134" s="91"/>
    </row>
    <row r="135" spans="1:6" s="21" customFormat="1" ht="16.5" customHeight="1" hidden="1">
      <c r="A135" s="130"/>
      <c r="B135" s="44"/>
      <c r="C135" s="136" t="s">
        <v>19</v>
      </c>
      <c r="D135" s="24" t="s">
        <v>20</v>
      </c>
      <c r="E135" s="25"/>
      <c r="F135" s="25"/>
    </row>
    <row r="136" spans="1:6" s="21" customFormat="1" ht="16.5" customHeight="1" hidden="1">
      <c r="A136" s="130"/>
      <c r="B136" s="44"/>
      <c r="C136" s="137" t="s">
        <v>63</v>
      </c>
      <c r="D136" s="24" t="s">
        <v>64</v>
      </c>
      <c r="E136" s="25"/>
      <c r="F136" s="25"/>
    </row>
    <row r="137" spans="1:6" s="21" customFormat="1" ht="19.5" customHeight="1" hidden="1">
      <c r="A137" s="130"/>
      <c r="B137" s="44"/>
      <c r="C137" s="135"/>
      <c r="D137" s="150" t="s">
        <v>184</v>
      </c>
      <c r="E137" s="90">
        <f>E139</f>
        <v>0</v>
      </c>
      <c r="F137" s="90">
        <f>F139+F140</f>
        <v>0</v>
      </c>
    </row>
    <row r="138" spans="1:6" s="15" customFormat="1" ht="15.75" customHeight="1" hidden="1">
      <c r="A138" s="123"/>
      <c r="B138" s="120"/>
      <c r="C138" s="182"/>
      <c r="D138" s="331" t="s">
        <v>196</v>
      </c>
      <c r="E138" s="331"/>
      <c r="F138" s="332"/>
    </row>
    <row r="139" spans="1:6" s="21" customFormat="1" ht="16.5" customHeight="1" hidden="1">
      <c r="A139" s="130"/>
      <c r="B139" s="44"/>
      <c r="C139" s="89" t="s">
        <v>21</v>
      </c>
      <c r="D139" s="152" t="s">
        <v>22</v>
      </c>
      <c r="E139" s="90">
        <f>SUM(E140:E141)</f>
        <v>0</v>
      </c>
      <c r="F139" s="90"/>
    </row>
    <row r="140" spans="1:6" s="15" customFormat="1" ht="15.75" customHeight="1" hidden="1">
      <c r="A140" s="123"/>
      <c r="B140" s="120"/>
      <c r="C140" s="121"/>
      <c r="D140" s="173" t="s">
        <v>194</v>
      </c>
      <c r="E140" s="170"/>
      <c r="F140" s="74"/>
    </row>
    <row r="141" spans="1:6" s="15" customFormat="1" ht="15.75" customHeight="1" hidden="1">
      <c r="A141" s="123"/>
      <c r="B141" s="120"/>
      <c r="C141" s="121"/>
      <c r="D141" s="171" t="s">
        <v>195</v>
      </c>
      <c r="E141" s="170"/>
      <c r="F141" s="170"/>
    </row>
    <row r="142" spans="1:6" s="21" customFormat="1" ht="16.5" customHeight="1" hidden="1">
      <c r="A142" s="130"/>
      <c r="B142" s="44"/>
      <c r="C142" s="134" t="s">
        <v>89</v>
      </c>
      <c r="D142" s="175" t="s">
        <v>90</v>
      </c>
      <c r="E142" s="42"/>
      <c r="F142" s="42"/>
    </row>
    <row r="143" spans="1:6" s="21" customFormat="1" ht="8.25" customHeight="1" hidden="1">
      <c r="A143" s="130"/>
      <c r="B143" s="44"/>
      <c r="C143" s="45"/>
      <c r="D143" s="46"/>
      <c r="E143" s="47"/>
      <c r="F143" s="47"/>
    </row>
    <row r="144" spans="1:6" s="6" customFormat="1" ht="7.5" customHeight="1" hidden="1">
      <c r="A144" s="131">
        <v>1</v>
      </c>
      <c r="B144" s="177">
        <v>2</v>
      </c>
      <c r="C144" s="129">
        <v>3</v>
      </c>
      <c r="D144" s="48">
        <v>4</v>
      </c>
      <c r="E144" s="48">
        <v>5</v>
      </c>
      <c r="F144" s="48">
        <v>6</v>
      </c>
    </row>
    <row r="145" spans="1:6" s="21" customFormat="1" ht="16.5" customHeight="1" hidden="1">
      <c r="A145" s="130"/>
      <c r="B145" s="44"/>
      <c r="C145" s="136" t="s">
        <v>58</v>
      </c>
      <c r="D145" s="24" t="s">
        <v>59</v>
      </c>
      <c r="E145" s="25"/>
      <c r="F145" s="25"/>
    </row>
    <row r="146" spans="1:6" s="21" customFormat="1" ht="16.5" customHeight="1" hidden="1">
      <c r="A146" s="130"/>
      <c r="B146" s="44"/>
      <c r="C146" s="137" t="s">
        <v>23</v>
      </c>
      <c r="D146" s="24" t="s">
        <v>24</v>
      </c>
      <c r="E146" s="25"/>
      <c r="F146" s="25"/>
    </row>
    <row r="147" spans="1:6" s="15" customFormat="1" ht="19.5" customHeight="1" hidden="1">
      <c r="A147" s="130"/>
      <c r="B147" s="169">
        <v>80146</v>
      </c>
      <c r="C147" s="28"/>
      <c r="D147" s="29" t="s">
        <v>145</v>
      </c>
      <c r="E147" s="30">
        <f>E148</f>
        <v>0</v>
      </c>
      <c r="F147" s="30">
        <f>F148</f>
        <v>0</v>
      </c>
    </row>
    <row r="148" spans="1:6" s="21" customFormat="1" ht="19.5" customHeight="1" hidden="1">
      <c r="A148" s="130"/>
      <c r="B148" s="125"/>
      <c r="C148" s="36" t="s">
        <v>21</v>
      </c>
      <c r="D148" s="19" t="s">
        <v>22</v>
      </c>
      <c r="E148" s="20"/>
      <c r="F148" s="20"/>
    </row>
    <row r="149" spans="1:6" s="15" customFormat="1" ht="19.5" customHeight="1" hidden="1">
      <c r="A149" s="130"/>
      <c r="B149" s="29">
        <v>80195</v>
      </c>
      <c r="C149" s="28"/>
      <c r="D149" s="29" t="s">
        <v>43</v>
      </c>
      <c r="E149" s="30">
        <f>E155</f>
        <v>0</v>
      </c>
      <c r="F149" s="30">
        <f>F150</f>
        <v>0</v>
      </c>
    </row>
    <row r="150" spans="1:6" s="21" customFormat="1" ht="16.5" customHeight="1" hidden="1">
      <c r="A150" s="130"/>
      <c r="B150" s="44"/>
      <c r="C150" s="135"/>
      <c r="D150" s="150" t="s">
        <v>184</v>
      </c>
      <c r="E150" s="90">
        <f>SUM(E151:E152)</f>
        <v>0</v>
      </c>
      <c r="F150" s="90">
        <f>F151+F153</f>
        <v>0</v>
      </c>
    </row>
    <row r="151" spans="1:6" s="15" customFormat="1" ht="15.75" customHeight="1" hidden="1">
      <c r="A151" s="123"/>
      <c r="B151" s="120"/>
      <c r="C151" s="174"/>
      <c r="D151" s="179" t="s">
        <v>210</v>
      </c>
      <c r="E151" s="180"/>
      <c r="F151" s="200"/>
    </row>
    <row r="152" spans="1:6" s="21" customFormat="1" ht="18.75" customHeight="1" hidden="1">
      <c r="A152" s="130"/>
      <c r="B152" s="44"/>
      <c r="C152" s="136" t="s">
        <v>31</v>
      </c>
      <c r="D152" s="113" t="s">
        <v>183</v>
      </c>
      <c r="E152" s="25"/>
      <c r="F152" s="146"/>
    </row>
    <row r="153" spans="1:6" s="15" customFormat="1" ht="15.75" customHeight="1" hidden="1">
      <c r="A153" s="123"/>
      <c r="B153" s="120"/>
      <c r="C153" s="174"/>
      <c r="D153" s="203" t="s">
        <v>191</v>
      </c>
      <c r="E153" s="170"/>
      <c r="F153" s="183"/>
    </row>
    <row r="154" spans="1:6" s="21" customFormat="1" ht="25.5" customHeight="1" hidden="1">
      <c r="A154" s="130"/>
      <c r="B154" s="44"/>
      <c r="C154" s="137" t="s">
        <v>108</v>
      </c>
      <c r="D154" s="114" t="s">
        <v>0</v>
      </c>
      <c r="E154" s="115"/>
      <c r="F154" s="116"/>
    </row>
    <row r="155" spans="1:6" s="21" customFormat="1" ht="19.5" customHeight="1" hidden="1" thickBot="1">
      <c r="A155" s="130"/>
      <c r="B155" s="125"/>
      <c r="C155" s="36" t="s">
        <v>23</v>
      </c>
      <c r="D155" s="19" t="s">
        <v>24</v>
      </c>
      <c r="E155" s="20"/>
      <c r="F155" s="20"/>
    </row>
    <row r="156" spans="1:6" s="10" customFormat="1" ht="19.5" customHeight="1" thickBot="1">
      <c r="A156" s="190">
        <v>851</v>
      </c>
      <c r="B156" s="358" t="s">
        <v>146</v>
      </c>
      <c r="C156" s="359"/>
      <c r="D156" s="360"/>
      <c r="E156" s="194">
        <f>E157</f>
        <v>80.73</v>
      </c>
      <c r="F156" s="194">
        <f>F157</f>
        <v>80.73</v>
      </c>
    </row>
    <row r="157" spans="1:7" s="15" customFormat="1" ht="18.75" customHeight="1">
      <c r="A157" s="123"/>
      <c r="B157" s="231">
        <v>85154</v>
      </c>
      <c r="C157" s="370" t="s">
        <v>152</v>
      </c>
      <c r="D157" s="371"/>
      <c r="E157" s="163">
        <f>SUM(E158:E160)</f>
        <v>80.73</v>
      </c>
      <c r="F157" s="163">
        <f>SUM(F158:F160)</f>
        <v>80.73</v>
      </c>
      <c r="G157" s="230">
        <f>E157-F157</f>
        <v>0</v>
      </c>
    </row>
    <row r="158" spans="1:6" s="15" customFormat="1" ht="17.25" customHeight="1">
      <c r="A158" s="123"/>
      <c r="B158" s="120"/>
      <c r="C158" s="270" t="s">
        <v>19</v>
      </c>
      <c r="D158" s="271" t="s">
        <v>20</v>
      </c>
      <c r="E158" s="367">
        <v>80.73</v>
      </c>
      <c r="F158" s="367"/>
    </row>
    <row r="159" spans="1:6" s="15" customFormat="1" ht="17.25" customHeight="1">
      <c r="A159" s="123"/>
      <c r="B159" s="120"/>
      <c r="C159" s="89" t="s">
        <v>21</v>
      </c>
      <c r="D159" s="168" t="s">
        <v>22</v>
      </c>
      <c r="E159" s="368"/>
      <c r="F159" s="368">
        <v>0.73</v>
      </c>
    </row>
    <row r="160" spans="1:6" s="15" customFormat="1" ht="17.25" customHeight="1" thickBot="1">
      <c r="A160" s="123"/>
      <c r="B160" s="120"/>
      <c r="C160" s="156" t="s">
        <v>58</v>
      </c>
      <c r="D160" s="157" t="s">
        <v>59</v>
      </c>
      <c r="E160" s="369"/>
      <c r="F160" s="369">
        <v>80</v>
      </c>
    </row>
    <row r="161" spans="1:7" s="10" customFormat="1" ht="18.75" customHeight="1" thickBot="1">
      <c r="A161" s="190">
        <v>852</v>
      </c>
      <c r="B161" s="311" t="s">
        <v>157</v>
      </c>
      <c r="C161" s="312"/>
      <c r="D161" s="313"/>
      <c r="E161" s="9">
        <f>E162+E165</f>
        <v>24600</v>
      </c>
      <c r="F161" s="9">
        <f>F162+F165</f>
        <v>0</v>
      </c>
      <c r="G161" s="198">
        <f>E161-F161</f>
        <v>24600</v>
      </c>
    </row>
    <row r="162" spans="1:6" s="15" customFormat="1" ht="27" customHeight="1">
      <c r="A162" s="123"/>
      <c r="B162" s="29">
        <v>85214</v>
      </c>
      <c r="C162" s="322" t="s">
        <v>206</v>
      </c>
      <c r="D162" s="323"/>
      <c r="E162" s="30">
        <f>E163</f>
        <v>20000</v>
      </c>
      <c r="F162" s="30">
        <f>F163</f>
        <v>0</v>
      </c>
    </row>
    <row r="163" spans="1:6" s="21" customFormat="1" ht="20.25" customHeight="1">
      <c r="A163" s="130"/>
      <c r="B163" s="141"/>
      <c r="C163" s="151" t="s">
        <v>308</v>
      </c>
      <c r="D163" s="150" t="s">
        <v>309</v>
      </c>
      <c r="E163" s="90">
        <v>20000</v>
      </c>
      <c r="F163" s="90"/>
    </row>
    <row r="164" spans="1:6" s="15" customFormat="1" ht="14.25" customHeight="1">
      <c r="A164" s="123"/>
      <c r="B164" s="120"/>
      <c r="C164" s="182"/>
      <c r="D164" s="331" t="s">
        <v>298</v>
      </c>
      <c r="E164" s="331"/>
      <c r="F164" s="332"/>
    </row>
    <row r="165" spans="1:6" s="15" customFormat="1" ht="18" customHeight="1">
      <c r="A165" s="123"/>
      <c r="B165" s="29">
        <v>85219</v>
      </c>
      <c r="C165" s="309" t="s">
        <v>164</v>
      </c>
      <c r="D165" s="310"/>
      <c r="E165" s="163">
        <f>E166</f>
        <v>4600</v>
      </c>
      <c r="F165" s="163"/>
    </row>
    <row r="166" spans="1:6" s="21" customFormat="1" ht="20.25" customHeight="1">
      <c r="A166" s="130"/>
      <c r="B166" s="141"/>
      <c r="C166" s="151" t="s">
        <v>9</v>
      </c>
      <c r="D166" s="150" t="s">
        <v>10</v>
      </c>
      <c r="E166" s="90">
        <v>4600</v>
      </c>
      <c r="F166" s="164"/>
    </row>
    <row r="167" spans="1:6" s="15" customFormat="1" ht="15.75" customHeight="1" thickBot="1">
      <c r="A167" s="123"/>
      <c r="B167" s="144"/>
      <c r="C167" s="182"/>
      <c r="D167" s="318" t="s">
        <v>299</v>
      </c>
      <c r="E167" s="318"/>
      <c r="F167" s="303"/>
    </row>
    <row r="168" spans="1:6" s="101" customFormat="1" ht="21" customHeight="1" thickBot="1">
      <c r="A168" s="51">
        <v>900</v>
      </c>
      <c r="B168" s="326" t="s">
        <v>310</v>
      </c>
      <c r="C168" s="327"/>
      <c r="D168" s="328"/>
      <c r="E168" s="100">
        <f>E169</f>
        <v>120</v>
      </c>
      <c r="F168" s="100">
        <f>F169</f>
        <v>120</v>
      </c>
    </row>
    <row r="169" spans="1:6" s="21" customFormat="1" ht="19.5" customHeight="1">
      <c r="A169" s="130"/>
      <c r="B169" s="104">
        <v>90013</v>
      </c>
      <c r="C169" s="322" t="s">
        <v>296</v>
      </c>
      <c r="D169" s="323"/>
      <c r="E169" s="105">
        <f>E170</f>
        <v>120</v>
      </c>
      <c r="F169" s="105">
        <f>F171</f>
        <v>120</v>
      </c>
    </row>
    <row r="170" spans="1:6" s="21" customFormat="1" ht="17.25" customHeight="1">
      <c r="A170" s="130"/>
      <c r="B170" s="125"/>
      <c r="C170" s="151" t="s">
        <v>17</v>
      </c>
      <c r="D170" s="150" t="s">
        <v>18</v>
      </c>
      <c r="E170" s="90">
        <v>120</v>
      </c>
      <c r="F170" s="90"/>
    </row>
    <row r="171" spans="1:6" s="21" customFormat="1" ht="18" customHeight="1" thickBot="1">
      <c r="A171" s="130"/>
      <c r="B171" s="125"/>
      <c r="C171" s="36" t="s">
        <v>21</v>
      </c>
      <c r="D171" s="118" t="s">
        <v>192</v>
      </c>
      <c r="E171" s="20"/>
      <c r="F171" s="20">
        <v>120</v>
      </c>
    </row>
    <row r="172" spans="1:7" s="101" customFormat="1" ht="31.5" customHeight="1" thickBot="1">
      <c r="A172" s="193">
        <v>921</v>
      </c>
      <c r="B172" s="326" t="s">
        <v>173</v>
      </c>
      <c r="C172" s="327"/>
      <c r="D172" s="328"/>
      <c r="E172" s="285">
        <f>E173</f>
        <v>14448.46</v>
      </c>
      <c r="F172" s="285">
        <f>F173</f>
        <v>14448.46</v>
      </c>
      <c r="G172" s="178"/>
    </row>
    <row r="173" spans="1:6" s="21" customFormat="1" ht="18" customHeight="1">
      <c r="A173" s="68"/>
      <c r="B173" s="78">
        <v>92109</v>
      </c>
      <c r="C173" s="322" t="s">
        <v>174</v>
      </c>
      <c r="D173" s="323"/>
      <c r="E173" s="261">
        <f>E175+E176+E177</f>
        <v>14448.46</v>
      </c>
      <c r="F173" s="261">
        <f>F175</f>
        <v>14448.46</v>
      </c>
    </row>
    <row r="174" spans="1:6" s="15" customFormat="1" ht="19.5" customHeight="1">
      <c r="A174" s="123"/>
      <c r="B174" s="120"/>
      <c r="C174" s="121"/>
      <c r="D174" s="354" t="s">
        <v>300</v>
      </c>
      <c r="E174" s="354"/>
      <c r="F174" s="355"/>
    </row>
    <row r="175" spans="1:6" s="21" customFormat="1" ht="21" customHeight="1">
      <c r="A175" s="130"/>
      <c r="B175" s="44"/>
      <c r="C175" s="151" t="s">
        <v>19</v>
      </c>
      <c r="D175" s="150" t="s">
        <v>20</v>
      </c>
      <c r="E175" s="164"/>
      <c r="F175" s="164">
        <v>14448.46</v>
      </c>
    </row>
    <row r="176" spans="1:6" s="21" customFormat="1" ht="19.5" customHeight="1">
      <c r="A176" s="130"/>
      <c r="B176" s="44"/>
      <c r="C176" s="151" t="s">
        <v>302</v>
      </c>
      <c r="D176" s="150" t="s">
        <v>20</v>
      </c>
      <c r="E176" s="164">
        <v>8290</v>
      </c>
      <c r="F176" s="164"/>
    </row>
    <row r="177" spans="1:6" s="21" customFormat="1" ht="19.5" customHeight="1" thickBot="1">
      <c r="A177" s="130"/>
      <c r="B177" s="44"/>
      <c r="C177" s="151" t="s">
        <v>303</v>
      </c>
      <c r="D177" s="150" t="s">
        <v>20</v>
      </c>
      <c r="E177" s="164">
        <v>6158.46</v>
      </c>
      <c r="F177" s="164"/>
    </row>
    <row r="178" spans="1:8" s="106" customFormat="1" ht="21.75" customHeight="1" thickBot="1">
      <c r="A178" s="361" t="s">
        <v>182</v>
      </c>
      <c r="B178" s="362"/>
      <c r="C178" s="362"/>
      <c r="D178" s="363"/>
      <c r="E178" s="210">
        <f>E7+E17+E156+E161+E168+E172</f>
        <v>58061.38</v>
      </c>
      <c r="F178" s="210">
        <f>F7+F17+F156+F161+F168+F172</f>
        <v>29891.69</v>
      </c>
      <c r="G178" s="165">
        <f>E178-F178</f>
        <v>28169.69</v>
      </c>
      <c r="H178" s="165"/>
    </row>
    <row r="179" spans="1:8" ht="12.75">
      <c r="A179" s="107"/>
      <c r="B179" s="108"/>
      <c r="C179" s="108"/>
      <c r="E179" s="109"/>
      <c r="G179" s="165"/>
      <c r="H179" s="195"/>
    </row>
    <row r="180" spans="2:7" ht="12.75">
      <c r="B180" s="111"/>
      <c r="C180" s="108"/>
      <c r="D180" s="110"/>
      <c r="E180" s="110"/>
      <c r="G180" s="165"/>
    </row>
    <row r="181" spans="2:6" ht="12.75">
      <c r="B181" s="108"/>
      <c r="C181" s="108"/>
      <c r="D181" s="110"/>
      <c r="E181" s="110"/>
      <c r="F181" s="196"/>
    </row>
    <row r="182" spans="2:6" ht="12.75">
      <c r="B182" s="108"/>
      <c r="C182" s="108"/>
      <c r="D182" s="110"/>
      <c r="E182" s="110"/>
      <c r="F182" s="196"/>
    </row>
    <row r="183" spans="2:7" ht="12.75">
      <c r="B183" s="108"/>
      <c r="C183" s="108"/>
      <c r="D183" s="110"/>
      <c r="E183" s="110"/>
      <c r="F183" s="110"/>
      <c r="G183" s="195"/>
    </row>
    <row r="184" spans="2:6" ht="12.75">
      <c r="B184" s="108"/>
      <c r="C184" s="108"/>
      <c r="D184" s="110"/>
      <c r="E184" s="110"/>
      <c r="F184" s="110"/>
    </row>
    <row r="185" spans="2:6" ht="12.75">
      <c r="B185" s="108"/>
      <c r="C185" s="108"/>
      <c r="D185" s="110"/>
      <c r="E185" s="110"/>
      <c r="F185" s="110"/>
    </row>
    <row r="186" spans="2:6" ht="12.75">
      <c r="B186" s="108"/>
      <c r="C186" s="108"/>
      <c r="D186" s="110"/>
      <c r="E186" s="110"/>
      <c r="F186" s="110"/>
    </row>
    <row r="187" spans="2:6" ht="12.75">
      <c r="B187" s="108"/>
      <c r="C187" s="108"/>
      <c r="D187" s="110"/>
      <c r="E187" s="110"/>
      <c r="F187" s="110"/>
    </row>
    <row r="188" spans="2:6" ht="12.75">
      <c r="B188" s="108"/>
      <c r="C188" s="108"/>
      <c r="D188" s="110"/>
      <c r="E188" s="110"/>
      <c r="F188" s="110"/>
    </row>
    <row r="189" spans="2:6" ht="12.75">
      <c r="B189" s="108"/>
      <c r="C189" s="108"/>
      <c r="D189" s="110"/>
      <c r="E189" s="110"/>
      <c r="F189" s="110"/>
    </row>
    <row r="190" spans="2:6" ht="12.75">
      <c r="B190" s="108"/>
      <c r="C190" s="108"/>
      <c r="D190" s="110"/>
      <c r="E190" s="110"/>
      <c r="F190" s="110"/>
    </row>
    <row r="191" spans="2:6" ht="12.75">
      <c r="B191" s="108"/>
      <c r="C191" s="108"/>
      <c r="D191" s="110"/>
      <c r="E191" s="110"/>
      <c r="F191" s="110"/>
    </row>
    <row r="192" spans="2:6" ht="12.75">
      <c r="B192" s="108"/>
      <c r="C192" s="108"/>
      <c r="D192" s="110"/>
      <c r="E192" s="110"/>
      <c r="F192" s="110"/>
    </row>
    <row r="193" spans="2:6" ht="12.75">
      <c r="B193" s="108"/>
      <c r="C193" s="108"/>
      <c r="D193" s="110"/>
      <c r="E193" s="110"/>
      <c r="F193" s="110"/>
    </row>
    <row r="194" spans="2:6" ht="12.75">
      <c r="B194" s="108"/>
      <c r="C194" s="108"/>
      <c r="D194" s="110"/>
      <c r="E194" s="110"/>
      <c r="F194" s="110"/>
    </row>
    <row r="195" spans="2:6" ht="12.75">
      <c r="B195" s="108"/>
      <c r="C195" s="108"/>
      <c r="D195" s="110"/>
      <c r="E195" s="110"/>
      <c r="F195" s="110"/>
    </row>
    <row r="196" spans="2:6" ht="12.75">
      <c r="B196" s="108"/>
      <c r="C196" s="108"/>
      <c r="D196" s="110"/>
      <c r="E196" s="110"/>
      <c r="F196" s="110"/>
    </row>
    <row r="197" spans="2:6" ht="12.75">
      <c r="B197" s="108"/>
      <c r="C197" s="108"/>
      <c r="D197" s="110"/>
      <c r="E197" s="110"/>
      <c r="F197" s="110"/>
    </row>
    <row r="198" spans="2:6" ht="12.75">
      <c r="B198" s="108"/>
      <c r="C198" s="108"/>
      <c r="D198" s="110"/>
      <c r="E198" s="110"/>
      <c r="F198" s="110"/>
    </row>
    <row r="199" spans="2:6" ht="12.75">
      <c r="B199" s="108"/>
      <c r="C199" s="108"/>
      <c r="D199" s="110"/>
      <c r="E199" s="110"/>
      <c r="F199" s="110"/>
    </row>
    <row r="200" spans="2:6" ht="12.75">
      <c r="B200" s="108"/>
      <c r="C200" s="108"/>
      <c r="D200" s="110"/>
      <c r="E200" s="110"/>
      <c r="F200" s="110"/>
    </row>
    <row r="201" spans="2:6" ht="12.75">
      <c r="B201" s="108"/>
      <c r="C201" s="108"/>
      <c r="D201" s="110"/>
      <c r="E201" s="110"/>
      <c r="F201" s="110"/>
    </row>
    <row r="202" spans="2:6" ht="12.75">
      <c r="B202" s="108"/>
      <c r="C202" s="108"/>
      <c r="D202" s="110"/>
      <c r="E202" s="110"/>
      <c r="F202" s="110"/>
    </row>
    <row r="203" spans="2:6" ht="12.75">
      <c r="B203" s="108"/>
      <c r="C203" s="108"/>
      <c r="D203" s="110"/>
      <c r="E203" s="110"/>
      <c r="F203" s="110"/>
    </row>
    <row r="204" spans="2:6" ht="12.75">
      <c r="B204" s="108"/>
      <c r="C204" s="108"/>
      <c r="D204" s="110"/>
      <c r="E204" s="110"/>
      <c r="F204" s="110"/>
    </row>
    <row r="205" spans="2:6" ht="12.75">
      <c r="B205" s="108"/>
      <c r="C205" s="108"/>
      <c r="D205" s="110"/>
      <c r="E205" s="110"/>
      <c r="F205" s="110"/>
    </row>
    <row r="206" spans="2:6" ht="12.75">
      <c r="B206" s="108"/>
      <c r="C206" s="108"/>
      <c r="D206" s="110"/>
      <c r="E206" s="110"/>
      <c r="F206" s="110"/>
    </row>
    <row r="207" spans="2:6" ht="12.75">
      <c r="B207" s="108"/>
      <c r="C207" s="108"/>
      <c r="D207" s="110"/>
      <c r="E207" s="110"/>
      <c r="F207" s="110"/>
    </row>
    <row r="208" spans="2:6" ht="12.75">
      <c r="B208" s="108"/>
      <c r="C208" s="108"/>
      <c r="D208" s="110"/>
      <c r="E208" s="110"/>
      <c r="F208" s="110"/>
    </row>
    <row r="209" spans="2:6" ht="12.75">
      <c r="B209" s="108"/>
      <c r="C209" s="108"/>
      <c r="D209" s="110"/>
      <c r="E209" s="110"/>
      <c r="F209" s="110"/>
    </row>
    <row r="210" spans="2:6" ht="12.75">
      <c r="B210" s="108"/>
      <c r="C210" s="108"/>
      <c r="D210" s="110"/>
      <c r="E210" s="110"/>
      <c r="F210" s="110"/>
    </row>
    <row r="211" spans="2:6" ht="12.75">
      <c r="B211" s="108"/>
      <c r="C211" s="108"/>
      <c r="D211" s="110"/>
      <c r="E211" s="110"/>
      <c r="F211" s="110"/>
    </row>
  </sheetData>
  <mergeCells count="33">
    <mergeCell ref="B7:D7"/>
    <mergeCell ref="C157:D157"/>
    <mergeCell ref="C162:D162"/>
    <mergeCell ref="C165:D165"/>
    <mergeCell ref="C169:D169"/>
    <mergeCell ref="D138:F138"/>
    <mergeCell ref="D129:F129"/>
    <mergeCell ref="C33:D33"/>
    <mergeCell ref="D94:F94"/>
    <mergeCell ref="A178:D178"/>
    <mergeCell ref="C90:D90"/>
    <mergeCell ref="B32:D32"/>
    <mergeCell ref="B161:D161"/>
    <mergeCell ref="D164:F164"/>
    <mergeCell ref="D167:F167"/>
    <mergeCell ref="D174:F174"/>
    <mergeCell ref="D103:F103"/>
    <mergeCell ref="B156:D156"/>
    <mergeCell ref="B17:D17"/>
    <mergeCell ref="D38:F38"/>
    <mergeCell ref="A2:F2"/>
    <mergeCell ref="F4:F5"/>
    <mergeCell ref="A4:A5"/>
    <mergeCell ref="E4:E5"/>
    <mergeCell ref="D4:D5"/>
    <mergeCell ref="C4:C5"/>
    <mergeCell ref="B4:B5"/>
    <mergeCell ref="B168:D168"/>
    <mergeCell ref="C8:D8"/>
    <mergeCell ref="D9:F9"/>
    <mergeCell ref="B172:D172"/>
    <mergeCell ref="C173:D173"/>
    <mergeCell ref="C18:D18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54/2010
z dnia 31 sierpnia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2010-09-03T09:08:15Z</cp:lastPrinted>
  <dcterms:created xsi:type="dcterms:W3CDTF">2008-02-21T12:21:20Z</dcterms:created>
  <dcterms:modified xsi:type="dcterms:W3CDTF">2010-09-03T09:08:17Z</dcterms:modified>
  <cp:category/>
  <cp:version/>
  <cp:contentType/>
  <cp:contentStatus/>
</cp:coreProperties>
</file>