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1"/>
  </bookViews>
  <sheets>
    <sheet name="1" sheetId="1" r:id="rId1"/>
    <sheet name="2" sheetId="2" r:id="rId2"/>
  </sheets>
  <definedNames>
    <definedName name="_xlnm.Print_Area" localSheetId="0">'1'!$A$1:$F$433</definedName>
    <definedName name="_xlnm.Print_Area" localSheetId="1">'2'!$A$1:$F$73</definedName>
  </definedNames>
  <calcPr fullCalcOnLoad="1"/>
</workbook>
</file>

<file path=xl/sharedStrings.xml><?xml version="1.0" encoding="utf-8"?>
<sst xmlns="http://schemas.openxmlformats.org/spreadsheetml/2006/main" count="789" uniqueCount="297">
  <si>
    <t>Dodatki mieszkaniowe</t>
  </si>
  <si>
    <t xml:space="preserve">Modernizacja sieci kanalizacyjnej </t>
  </si>
  <si>
    <t>Modernizacja sieci wodociągowej</t>
  </si>
  <si>
    <t>dotacja przdmiotowa dla GZGK do ścieków</t>
  </si>
  <si>
    <t>Dział</t>
  </si>
  <si>
    <t>Rozdział</t>
  </si>
  <si>
    <t>§</t>
  </si>
  <si>
    <t>Treść</t>
  </si>
  <si>
    <t>010</t>
  </si>
  <si>
    <t>ROLNICTWO I ŁOWIECTWO</t>
  </si>
  <si>
    <t>01008</t>
  </si>
  <si>
    <t>Melioracje wodne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</si>
  <si>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</si>
  <si>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</si>
  <si>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</si>
  <si>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</si>
  <si>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</si>
  <si>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</si>
  <si>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</si>
  <si>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</si>
  <si>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</si>
  <si>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</si>
  <si>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</si>
  <si>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</si>
  <si>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</si>
  <si>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</si>
  <si>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4440</t>
  </si>
  <si>
    <t>Odpisy na ZFŚS</t>
  </si>
  <si>
    <t>01010</t>
  </si>
  <si>
    <t>Infrastruktura wodociągowa i sanitacyjna wsi</t>
  </si>
  <si>
    <t>0970</t>
  </si>
  <si>
    <t>Wpływy z różnych dochodów</t>
  </si>
  <si>
    <t>Dotacje otrzymane z funduszy celowych na finansowanie i dofinansowanie kosztów realizacji inwestycji i zakupów inwestycyjnych jednostek sektora finansów publicznych</t>
  </si>
  <si>
    <t>Środki na dofinansowanie własnych inwestycji gmin, powiatów, samorządów województw pozyskane z innych źródeł</t>
  </si>
  <si>
    <t>6050</t>
  </si>
  <si>
    <t>Wydatki inwestycyjne jednostek budżetowych</t>
  </si>
  <si>
    <t>6058</t>
  </si>
  <si>
    <t>01011</t>
  </si>
  <si>
    <t>Stacja Chemiczno-Rolnicza</t>
  </si>
  <si>
    <t>01030</t>
  </si>
  <si>
    <t>Izby rolnicze</t>
  </si>
  <si>
    <t>2850</t>
  </si>
  <si>
    <t>Wpłaty gmin na rzecz izb rolniczych w wysokości 2 % uzyskanych wpływów z podatku rolnego</t>
  </si>
  <si>
    <t>01039</t>
  </si>
  <si>
    <t>Pozostałe zadania Wspólnej Polityki Rolnej</t>
  </si>
  <si>
    <t>01095</t>
  </si>
  <si>
    <t>Pozostała działalność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</si>
  <si>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</si>
  <si>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</si>
  <si>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</si>
  <si>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</si>
  <si>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</si>
  <si>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</si>
  <si>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WYTWARZANIE I ZAOPATRYWANIE W ENERGIĘ ELEKTRYCZNĄ, GAZ I WODĘ</t>
  </si>
  <si>
    <t>Dostarczanie wody</t>
  </si>
  <si>
    <t>2650</t>
  </si>
  <si>
    <t>Dotacja przedmiotowa z budżetu dla zakładu budżetowego</t>
  </si>
  <si>
    <t>4260</t>
  </si>
  <si>
    <t>Zakup energii</t>
  </si>
  <si>
    <t>TRANSPORT I ŁĄCZNOŚĆ</t>
  </si>
  <si>
    <t>Drogi publiczne powiatowe</t>
  </si>
  <si>
    <t>4430</t>
  </si>
  <si>
    <t>Różne opłaty i składki</t>
  </si>
  <si>
    <t>Drogi publiczne gminne</t>
  </si>
  <si>
    <t>2700</t>
  </si>
  <si>
    <t>Środki na dofinansowanie własnych zadań bieżących gmin, powiatów, samorządów województw pozyskane z innych źródeł</t>
  </si>
  <si>
    <t>4270</t>
  </si>
  <si>
    <t>Zakup usług remontowych</t>
  </si>
  <si>
    <t>GOSPODARKA MIESZKANIOWA</t>
  </si>
  <si>
    <t>Gospodarka gruntami i nieruchomościami</t>
  </si>
  <si>
    <t>0470</t>
  </si>
  <si>
    <t>Wpływy z opłat za zarząd, użytkowanie i użytkowanie wieczyste</t>
  </si>
  <si>
    <t>0690</t>
  </si>
  <si>
    <t>Wpływy z różnych opłat</t>
  </si>
  <si>
    <t>0920</t>
  </si>
  <si>
    <t>Pozostałe odsetki</t>
  </si>
  <si>
    <t>4390</t>
  </si>
  <si>
    <t>Zakup usług obejmujących wykonanie ekspertyz, analiz i opinii</t>
  </si>
  <si>
    <t>4530</t>
  </si>
  <si>
    <t>Podatek od towarów i usług (VAT)</t>
  </si>
  <si>
    <t>DZIAŁALNOŚĆ USŁUGOWA</t>
  </si>
  <si>
    <t>ADMINISTRACJA PUBLICZNA</t>
  </si>
  <si>
    <t>Urzędy wojewódzkie</t>
  </si>
  <si>
    <t>2010</t>
  </si>
  <si>
    <t>Dotacje celowe otrzymane z budżetu państwa na realizację zadań bieżących z zakresu administracji rządowej oraz innych zadań zadań zleconych gminie ustawami</t>
  </si>
  <si>
    <t>2360</t>
  </si>
  <si>
    <t>Dochody jednostek samorządu terytorialnego związane z realizacją zadań z zakresu administracji rządowej oraz innych zadań zleconych ustawami</t>
  </si>
  <si>
    <t>Rady gmin</t>
  </si>
  <si>
    <t>3030</t>
  </si>
  <si>
    <t>Różne wydatki na rzecz osób fizycznych</t>
  </si>
  <si>
    <t>4220</t>
  </si>
  <si>
    <t>Zakup środków żywności</t>
  </si>
  <si>
    <t>4410</t>
  </si>
  <si>
    <t>Podróże służbowe krajowe</t>
  </si>
  <si>
    <t>Urzędy gmin</t>
  </si>
  <si>
    <t>3020</t>
  </si>
  <si>
    <t>Wydatki osobowe nie zaliczane do wynagrodzeń</t>
  </si>
  <si>
    <t>4140</t>
  </si>
  <si>
    <t>Składka na PFRON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</si>
  <si>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</si>
  <si>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</si>
  <si>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</si>
  <si>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</si>
  <si>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</si>
  <si>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</si>
  <si>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</si>
  <si>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</si>
  <si>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</si>
  <si>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</si>
  <si>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</si>
  <si>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</si>
  <si>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6060</t>
  </si>
  <si>
    <t>Wydatki na zakupy inwestycyjne jednostek budżetowych</t>
  </si>
  <si>
    <t>6059</t>
  </si>
  <si>
    <t>Promocja jednostek samorządu terytorialnego</t>
  </si>
  <si>
    <t>URZĘDY NACZELNYCH ORGANÓW WŁADZY PAŃSTWOWEJ, KONTROLI I OCHRONY PRAWA ORAZ SĄDOWNICTWA</t>
  </si>
  <si>
    <t xml:space="preserve">Urzędy naczelnych organów władzy państwowej, kontroli i ochrony prawa </t>
  </si>
  <si>
    <t>OBRONA NARODOWA</t>
  </si>
  <si>
    <t>Pozostałe wydatki obronne</t>
  </si>
  <si>
    <t>BEZPIECZEŃSTWO PUBLICZNE I OCHRONA PRZECIWPOŻAROWA</t>
  </si>
  <si>
    <t>Jednostki terenowe Policji</t>
  </si>
  <si>
    <t>Ochotnicze straże pożarne</t>
  </si>
  <si>
    <t>Obrona cywilna</t>
  </si>
  <si>
    <t>DOCHODY OD OSÓB PRAWNYCH, OD OSÓB FIZYCZNYCH I OD INNYCH JEDNOSTEK NIE POSIADAJĄCYCH OSOBOWOŚCI PRAWNEJ ORAZ WYDATKI ZWIĄZANE Z ICH POBOREM</t>
  </si>
  <si>
    <t>Pobór podatków, opłat i niepodatkowych należności budżetowych</t>
  </si>
  <si>
    <t>4100</t>
  </si>
  <si>
    <t>Wynagrodzenia agencyjno-prowizyjne</t>
  </si>
  <si>
    <t xml:space="preserve">Składki na ubezpieczenie społeczne </t>
  </si>
  <si>
    <t>OBSŁUGA DŁUGU PUBLICZNEGO</t>
  </si>
  <si>
    <t>Obsługa papierów wartościowych, kredytów i pożyczek jednostek samorządu gminnego</t>
  </si>
  <si>
    <t>8070</t>
  </si>
  <si>
    <t>Odsetki i dyskonto od krajowych skarbowych papierów wartościowych oraz od krajowych pożyczek i kredytów</t>
  </si>
  <si>
    <t>RÓŻNE ROZLICZENIA</t>
  </si>
  <si>
    <t>2920</t>
  </si>
  <si>
    <t>Subwencje ogólne z budżetu państwa</t>
  </si>
  <si>
    <t>Rezerwy ogólne i celowe</t>
  </si>
  <si>
    <t>4810</t>
  </si>
  <si>
    <t>Rezerwy ogólne</t>
  </si>
  <si>
    <t>Część równoważąca subwencji ogólnej dla gmin</t>
  </si>
  <si>
    <t>OŚWIATA I WYCHOWANIE</t>
  </si>
  <si>
    <t>Szkoły podstawowe</t>
  </si>
  <si>
    <t>4240</t>
  </si>
  <si>
    <t>Zakup pomocy naukowych, dydaktycznych i książek</t>
  </si>
  <si>
    <t>Oddziały przedszkolne w szkołach podstawowych</t>
  </si>
  <si>
    <t>Przedszkola</t>
  </si>
  <si>
    <t>Gimnazja</t>
  </si>
  <si>
    <t>Dowożenie uczniów do szkół</t>
  </si>
  <si>
    <t>wynagrodzenia bezosobowe</t>
  </si>
  <si>
    <t>Dokształcanie i doskonalenie nauczycieli</t>
  </si>
  <si>
    <t>OCHRONA ZDROWIA</t>
  </si>
  <si>
    <t>Lecznictwo ambulatoryjne</t>
  </si>
  <si>
    <t>2709</t>
  </si>
  <si>
    <t>2560</t>
  </si>
  <si>
    <t>Dotacja podmiotowa z budżetu dla samodzielnego publicznego zakładu opieki zdrowotnej utworzonego przez jednostkę samorządu terytorialnego</t>
  </si>
  <si>
    <t>Zwalczanie narkomanii</t>
  </si>
  <si>
    <t>Przeciwdziałanie alkoholizmowi</t>
  </si>
  <si>
    <t>2310</t>
  </si>
  <si>
    <t>Dotacje celowe przekazane gminie na zadania bieżące realizowane na podstawie porozumień (umów) między jednostkami samorządu terytorialnego</t>
  </si>
  <si>
    <t>2800</t>
  </si>
  <si>
    <t>Dotacja celowa z budżetu dla pozostałych jednostek zaliczanych do sektora finansów publicznych</t>
  </si>
  <si>
    <t>POMOC SPOŁECZNA</t>
  </si>
  <si>
    <t>Domy pomocy społecznej</t>
  </si>
  <si>
    <t>4330</t>
  </si>
  <si>
    <t>Zakup usług przez jednostki samorządu terytorialnego od innych jednostek samorzadu terytorialnego</t>
  </si>
  <si>
    <t>Świadczenia rodzinne oraz składki na ubezpieczenia emerytalne i rentowe z ubezpieczenia społecznego</t>
  </si>
  <si>
    <t>2030</t>
  </si>
  <si>
    <t>Dotacje celowe otrzymane z budżetu państwa na realizację własnych zadań bieżących gmin</t>
  </si>
  <si>
    <t>Ośrodki pomocy społecznej</t>
  </si>
  <si>
    <t>Usługi opiekuńcze i specjalistyczne usługi opiekuńcze</t>
  </si>
  <si>
    <t>0830</t>
  </si>
  <si>
    <t>Wpływy z usług</t>
  </si>
  <si>
    <t>EDUKACYJNA OPIEKA WYCHOWAWCZA</t>
  </si>
  <si>
    <t>GOSPODARKA KOMUNALNA I OCHRONA ŚRODOWISKA</t>
  </si>
  <si>
    <t>Gospodarka ściekowa i ochrona wód</t>
  </si>
  <si>
    <t>Gospodarka odpadami</t>
  </si>
  <si>
    <t>Oświetlenie ulic, placów i dróg</t>
  </si>
  <si>
    <t>KULTURA I OCHRONA DZIEDZICTWA NARODOWEGO</t>
  </si>
  <si>
    <t>Domy i ośrodki kultury, świetlice i kluby</t>
  </si>
  <si>
    <t>2480</t>
  </si>
  <si>
    <t>Dotacja podmiotowa z budżetu dla samorządowej instytucji kultury</t>
  </si>
  <si>
    <t xml:space="preserve">Biblioteki </t>
  </si>
  <si>
    <t>Ochrona zabytków i opieka nad zabytkami</t>
  </si>
  <si>
    <t>KULTURA FIZYCZNA I SPORT</t>
  </si>
  <si>
    <t>Zadania w zakresie kultury fizycznej i sportu</t>
  </si>
  <si>
    <t>Dotacja celowa z budżetu na finansowanie lub dofinansowanie zadań zleconych do realizacji stowarzyszeniom</t>
  </si>
  <si>
    <t>ogółem:</t>
  </si>
  <si>
    <t>Obiekty sportowe</t>
  </si>
  <si>
    <t>Inne fromy pomocy dla uczniów</t>
  </si>
  <si>
    <t>Urząd Gminy Miłkowice</t>
  </si>
  <si>
    <t>Szkolno-Gimnazjalny Zespół Szkół</t>
  </si>
  <si>
    <t>Adaptacja zaplecza świetlicy wiejskiej w Ulesiu na kotłownię oraz modernizacja instalacji c.o.</t>
  </si>
  <si>
    <t>Zmiana sposobu użytkowania i modernizacja budynku po byłej stołówce w Miłkowicach z przeznaczeniem na bibliotekę, czytelnię internetową i świetlicę</t>
  </si>
  <si>
    <t xml:space="preserve">Zwiększenie </t>
  </si>
  <si>
    <t xml:space="preserve">Zmniejszenie </t>
  </si>
  <si>
    <t>środki na zryczałtowane diety członków komisji wyborczych z Krajowego Biura Wyborczego, zgodnie z pismem nr DLG-980-9/09 z dnia 1 czerwca 2009 roku.</t>
  </si>
  <si>
    <t>Usuwanie skutków klęsk żywiołowych</t>
  </si>
  <si>
    <t>zmniejszenie dotacji z Dolnośląskiego Urzędu Wojewódzkiego, zgodnie z pismem FB.I.MJ.3011-175/09 z dnia 21 sierpnia 2009 roku.</t>
  </si>
  <si>
    <t>Składki na ubezpieczenia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</si>
  <si>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</si>
  <si>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dotacja z Dolnośląskiego Urzędu Wojewódzkiego na pomoc poszkodowanym w wyniku nawałnicy-zgodnie z pismem FB.I.MJ.3011-187/09 z dnia 03.09.2009</t>
  </si>
  <si>
    <t>Szkoła Podstawowa w Rzeszotarach</t>
  </si>
  <si>
    <t>dotacja z Dolnośląskiego Urzędu Wojewódzkiego na zwrot podatku akcyzowego rolnikom zgodnie z pismem FB.I.KS.3050-104/09 z dnia 26.10.2009r.</t>
  </si>
  <si>
    <t>ZMIANA PLANU WYDATKÓW GMINY MIŁKOWICE NA ROK 2010</t>
  </si>
  <si>
    <t>środki na program "Pomoc państwa w zakresie dożywiania" z Dolnośląskiego Urzędu Wojewódzkiego, zgodnie z pismem nr PS-III-3050-41/10 z dnia 9 marca 2010r.</t>
  </si>
  <si>
    <t>Budowa kanalizacji sanitarnej dla miejscowości Jezierzany, Jakuszów, Pątnówek i Bobrów I etap - Pątnówek-Jakuszów</t>
  </si>
  <si>
    <t>dotacja od Wojewody Dolnośląskiego pismo KO-WO-0341/8B/2010 z dnia 1.04.2010r. na pomoc materialną dla uczniów o charakterze socjalnym</t>
  </si>
  <si>
    <t>Wybory Prezydenta Rzeczypospolitej Polskiej</t>
  </si>
  <si>
    <t>ZMIANA PLANU DOCHODÓW GMINY MIŁKOWICE NA ROK 2010</t>
  </si>
  <si>
    <t>Zmniejszenie</t>
  </si>
  <si>
    <t>6260</t>
  </si>
  <si>
    <t>Dotacje celowe z budżetu na finansowanie lub dofinansowanie kosztów realizacji inwestycji i zakupów inwestycyjnych zakładów budżetowych</t>
  </si>
  <si>
    <t>0770</t>
  </si>
  <si>
    <t>Wpłaty z tytułu odpłatnego nabycia prawa własności oraz prawa użytkowania wieczystego nieruchomości</t>
  </si>
  <si>
    <t>dochody majątkowe</t>
  </si>
  <si>
    <t>6620</t>
  </si>
  <si>
    <t>Dotacje celowe otrzymane z powiatu na inwestycje i zakupy inwestycyjne realizowane na podstawie porozumień (umów) między jednostkami samorządu terytorialnego</t>
  </si>
  <si>
    <t>dochody bieżące</t>
  </si>
  <si>
    <t xml:space="preserve">Remont dróg transportu rolnego w Miłkowicach </t>
  </si>
  <si>
    <t>Remont dróg transportu rolnego w Grzymalinie</t>
  </si>
  <si>
    <t xml:space="preserve">Remont dróg transportu rolnego w Kochlicach </t>
  </si>
  <si>
    <t>Plany zagospodarowania przestrzennego</t>
  </si>
  <si>
    <t>0960</t>
  </si>
  <si>
    <t>Otrzymane spadki, zapisy, i darowizny w postaci pieniężnej</t>
  </si>
  <si>
    <t>Wybory do Parlamentu Europejskiego</t>
  </si>
  <si>
    <t>2710</t>
  </si>
  <si>
    <t>Wpływy z tytułu pomocy finansowej udzielanej między jednostkami samorządu terytorialnego na dofinansowanie własnych zadań bieżących</t>
  </si>
  <si>
    <t>Wpływy z podatku dochodowego od osób fizycznych</t>
  </si>
  <si>
    <t>0350</t>
  </si>
  <si>
    <t>Podatek od działalności gospodarczej osób fizycznych opłacany w formie karty podatkowej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</si>
  <si>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</si>
  <si>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</si>
  <si>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</si>
  <si>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</si>
  <si>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</si>
  <si>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</si>
  <si>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</si>
  <si>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</si>
  <si>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</si>
  <si>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</si>
  <si>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</si>
  <si>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</si>
  <si>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</si>
  <si>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</si>
  <si>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</si>
  <si>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</si>
  <si>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</si>
  <si>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skarbowej</t>
  </si>
  <si>
    <t>0450</t>
  </si>
  <si>
    <t>Wpływy z opłaty administracyjnej za czynności urzędowe</t>
  </si>
  <si>
    <t>Wpływy z innych opłat stanowiących dochody jednostek samorządu terytorialnego na podstawie ustaw</t>
  </si>
  <si>
    <t>0400</t>
  </si>
  <si>
    <t>Wpływy z opłaty produktowej</t>
  </si>
  <si>
    <t>0480</t>
  </si>
  <si>
    <t>Wpływy z opłat za zezwolenia na sprzedaż alkoholu</t>
  </si>
  <si>
    <t>0490</t>
  </si>
  <si>
    <t>Wpływy z innych lokalnych opłat pobieranych przez jednostki samorządu terytorialnego na podstawie odrębnych ustaw</t>
  </si>
  <si>
    <t>Udziały gmin w podatkach stanowiących dochód państwa</t>
  </si>
  <si>
    <t>0010</t>
  </si>
  <si>
    <t>Podatek dochodowy od osób fizycznych</t>
  </si>
  <si>
    <t>0020</t>
  </si>
  <si>
    <t>Podatek dochodowy od osób prawnych</t>
  </si>
  <si>
    <t>Część oświatowa subwencji ogólnej dla jednostek samorządu terytorialnego</t>
  </si>
  <si>
    <t>Część wyrównawcza subwencji ogólnej dla gmin</t>
  </si>
  <si>
    <t>Różne rozliczenia finansowe</t>
  </si>
  <si>
    <t>zwiększenie subwencji oświatowej, zgodnie z pismem z Ministerstwa Finansów ST5/4822/3g/BKU/09 z dnia 29 czerwca 2009 roku.</t>
  </si>
  <si>
    <t>zmniejszenie dotacji z Dolnośląskiego Urzędu Wojewódzkiego, zgodnie z pismem FB.I.AA.3011-65/09 z dnia 30 czerwca 2009 roku.</t>
  </si>
  <si>
    <t>środki z Dolnośląskiego Urzędu Wojewódzkiego na zwrot podatku akcyzowego zawartego w cenie oleju napędowego wykorzystywanego do produkcji rolnej zgodnie z pismem FB.I.KS.3050-51/09 z dnia 6.05.2009r.</t>
  </si>
  <si>
    <t>GOPS Miłkowice</t>
  </si>
  <si>
    <t xml:space="preserve">zmiany w dotacjach z Dolnośląskiego Urzędu Wojewódzkiego, zgodnie z pismem     PS-III-3050-124/09 z dnia 27 sierpnia 2009 </t>
  </si>
  <si>
    <t>2007</t>
  </si>
  <si>
    <t>Dotacje celowe w ramach programów finansowanych z udziałem środków europejskich oraz środków, o których mowa w art. 5 ust. 1 pkt 3 oraz ust. 3 pkt 5 i 6 ustawy, lub płatności w ramach budżetu środków europejskich</t>
  </si>
  <si>
    <t>2009</t>
  </si>
  <si>
    <t>środki na program "Program aktywizacji społeczno-zawodowej w gminie Miłkowice"</t>
  </si>
  <si>
    <t>POZOSTAŁE ZADANIA W ZAKRESIE POLITYKI SPOŁECZNEJ</t>
  </si>
  <si>
    <t>Pomoc materialna dla uczniów</t>
  </si>
  <si>
    <t>dotacja od Wojewody Dolnośląskiego pismo KO-WO-0341/24D/2009 z dnia 19.10.2009r. na wyprawkę szkolną</t>
  </si>
  <si>
    <t>Ochrona powietrza atmosferycznego i klimatu</t>
  </si>
  <si>
    <t>Remont świetlicy w Gniewomirowicach (planowane dofinansowanie z Urz.Marszałkowskiego z programu Dolnośląska Odnowa Wsi)</t>
  </si>
  <si>
    <t xml:space="preserve">Wpływy z tytułu pomocy finansowej udzielanej miedzy jednostkami samorządu terytorialnego na dofinansowanie własnych zadań inwestycyjnych i zakupów inwestycyjnych </t>
  </si>
  <si>
    <t>Wyposażenie świetlicy wiejskiej w Miłkowicach (planowane dofinansowanie w ramach PROW 2007-2013 Oś 4 Leader)</t>
  </si>
  <si>
    <t>Wydanie albumu promującego Gminę Miłkowice</t>
  </si>
  <si>
    <t xml:space="preserve">w tym z tytułu dotacji i środków na finansowanie wydatków na realizację zadań finans. z udziałem środków, o których mowa w art.5 ust. 1 pkt 2 i 3 </t>
  </si>
  <si>
    <t xml:space="preserve">dotacja z Doln.Urz.Woj., zgodnie z pismem PS-III-3050-177/10 z dnia 23.08.2010 </t>
  </si>
  <si>
    <t>dotacja z Doln. Urz. Woj.-zgodnie z pismem PS-III-3050-160/10 z dnia 09.08.2010</t>
  </si>
  <si>
    <t>Wyposażenie św. wiejskiej w Miłkowicach w sprzęt komp. umożliwiający dostęp do Internetu</t>
  </si>
  <si>
    <t>zmniejszenie dotacji od Woj. Doln. -zgodnie z pismem FB.IV.3040/59-2/10/10 z dnia 10.08.2010</t>
  </si>
  <si>
    <t>6210</t>
  </si>
  <si>
    <t>Dotacje celowe z budżetu na finansowanie lub dofinansowanie kosztów realizacji inwestycji i zakupów inwestycyjnych samorzadowych zakładów  budżetowych</t>
  </si>
  <si>
    <t>Dotacja przedmiotowa z budżetu dla samorządowego zakładu budżetowego</t>
  </si>
  <si>
    <t>3110</t>
  </si>
  <si>
    <t>Świadczenia społeczne</t>
  </si>
  <si>
    <t>Zakup usług przez jednostki samorządu teryt. od innych jednostek samorzadu terytorialnego</t>
  </si>
  <si>
    <t>6220</t>
  </si>
  <si>
    <t>Dotacje celowe z budżetu na finansowanie lub dofinansowanie kosztów realizacji inwestycji i zakupów inwestycyjnych innych jednostek sektora finansów publicznych</t>
  </si>
  <si>
    <t>dotacja dla GOKiS do zadania "Montaż kominka ogrzewającego świetlicę w Ulesiu"</t>
  </si>
  <si>
    <t>dotacja z Urz.Marszałkowskiego do zadania: „Utrzymanie urządzeń melioracji wodnych szczegółowych stanowiących własność Gminy Miłkowice”</t>
  </si>
  <si>
    <t>„Utrzymanie urządzeń melioracji wodnych szczegółowych stanowiących własność Gminy Miłkowice”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</si>
</sst>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</numFmts>
  <fonts count="20">
    <font>
      <sz val="10"/>
      <name val="Arial CE"/>
      <family val="0"/>
    </font>
    <font>
      <u val="single"/>
      <sz val="12"/>
      <color indexed="12"/>
      <name val="Arial CE"/>
      <family val="0"/>
    </font>
    <font>
      <sz val="10"/>
      <name val="Arial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11"/>
      <name val="Arial"/>
      <family val="2"/>
    </font>
    <font>
      <b/>
      <sz val="10"/>
      <name val="Arial CE"/>
      <family val="0"/>
    </font>
    <font>
      <sz val="6"/>
      <name val="Arial CE"/>
      <family val="0"/>
    </font>
    <font>
      <sz val="12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i/>
      <sz val="10"/>
      <name val="Arial"/>
      <family val="2"/>
    </font>
    <font>
      <sz val="9"/>
      <name val="Verdana"/>
      <family val="2"/>
    </font>
    <font>
      <b/>
      <i/>
      <sz val="8"/>
      <name val="Verdana"/>
      <family val="2"/>
    </font>
    <font>
      <i/>
      <sz val="9"/>
      <name val="Arial"/>
      <family val="2"/>
    </font>
    <font>
      <i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0">
    <xf numFmtId="0" fontId="0" fillId="0" borderId="0" xfId="0" applyAlignment="1">
      <alignment/>
    </xf>
    <xf numFmtId="0" fontId="0" fillId="0" borderId="0" xfId="20" applyAlignment="1">
      <alignment horizontal="center"/>
      <protection/>
    </xf>
    <xf numFmtId="0" fontId="0" fillId="0" borderId="0" xfId="20">
      <alignment/>
      <protection/>
    </xf>
    <xf numFmtId="0" fontId="4" fillId="0" borderId="0" xfId="20" applyFont="1" applyAlignment="1">
      <alignment horizontal="center" vertical="center" wrapText="1"/>
      <protection/>
    </xf>
    <xf numFmtId="0" fontId="0" fillId="0" borderId="0" xfId="19" applyFont="1">
      <alignment/>
      <protection/>
    </xf>
    <xf numFmtId="0" fontId="7" fillId="0" borderId="1" xfId="19" applyFont="1" applyBorder="1" applyAlignment="1">
      <alignment horizontal="center" vertical="center"/>
      <protection/>
    </xf>
    <xf numFmtId="0" fontId="7" fillId="0" borderId="0" xfId="19" applyFont="1" applyAlignment="1">
      <alignment horizontal="center" vertical="center"/>
      <protection/>
    </xf>
    <xf numFmtId="49" fontId="8" fillId="0" borderId="2" xfId="19" applyNumberFormat="1" applyFont="1" applyBorder="1" applyAlignment="1">
      <alignment horizontal="center"/>
      <protection/>
    </xf>
    <xf numFmtId="49" fontId="8" fillId="0" borderId="2" xfId="19" applyNumberFormat="1" applyFont="1" applyBorder="1" applyAlignment="1">
      <alignment horizontal="center" vertical="center"/>
      <protection/>
    </xf>
    <xf numFmtId="0" fontId="8" fillId="0" borderId="2" xfId="19" applyFont="1" applyBorder="1" applyAlignment="1">
      <alignment horizontal="center" vertical="center"/>
      <protection/>
    </xf>
    <xf numFmtId="3" fontId="8" fillId="0" borderId="2" xfId="19" applyNumberFormat="1" applyFont="1" applyBorder="1" applyAlignment="1">
      <alignment vertical="center"/>
      <protection/>
    </xf>
    <xf numFmtId="0" fontId="8" fillId="0" borderId="0" xfId="19" applyFont="1">
      <alignment/>
      <protection/>
    </xf>
    <xf numFmtId="49" fontId="9" fillId="0" borderId="1" xfId="19" applyNumberFormat="1" applyFont="1" applyBorder="1" applyAlignment="1">
      <alignment horizontal="center"/>
      <protection/>
    </xf>
    <xf numFmtId="49" fontId="9" fillId="0" borderId="3" xfId="19" applyNumberFormat="1" applyFont="1" applyBorder="1" applyAlignment="1">
      <alignment horizontal="center" vertical="center"/>
      <protection/>
    </xf>
    <xf numFmtId="0" fontId="9" fillId="0" borderId="3" xfId="19" applyFont="1" applyBorder="1" applyAlignment="1">
      <alignment horizontal="center" vertical="center"/>
      <protection/>
    </xf>
    <xf numFmtId="3" fontId="9" fillId="0" borderId="3" xfId="19" applyNumberFormat="1" applyFont="1" applyBorder="1" applyAlignment="1">
      <alignment vertical="center"/>
      <protection/>
    </xf>
    <xf numFmtId="0" fontId="9" fillId="0" borderId="0" xfId="19" applyFont="1">
      <alignment/>
      <protection/>
    </xf>
    <xf numFmtId="0" fontId="2" fillId="0" borderId="4" xfId="19" applyBorder="1" applyAlignment="1">
      <alignment horizontal="center"/>
      <protection/>
    </xf>
    <xf numFmtId="0" fontId="10" fillId="0" borderId="1" xfId="19" applyFont="1" applyBorder="1" applyAlignment="1">
      <alignment horizontal="center" vertical="center"/>
      <protection/>
    </xf>
    <xf numFmtId="49" fontId="2" fillId="0" borderId="5" xfId="19" applyNumberFormat="1" applyBorder="1" applyAlignment="1">
      <alignment horizontal="center" vertical="center"/>
      <protection/>
    </xf>
    <xf numFmtId="0" fontId="2" fillId="0" borderId="1" xfId="19" applyBorder="1" applyAlignment="1">
      <alignment vertical="center"/>
      <protection/>
    </xf>
    <xf numFmtId="3" fontId="2" fillId="0" borderId="1" xfId="19" applyNumberFormat="1" applyBorder="1" applyAlignment="1">
      <alignment vertical="center"/>
      <protection/>
    </xf>
    <xf numFmtId="0" fontId="2" fillId="0" borderId="0" xfId="19">
      <alignment/>
      <protection/>
    </xf>
    <xf numFmtId="0" fontId="10" fillId="0" borderId="4" xfId="19" applyFont="1" applyBorder="1" applyAlignment="1">
      <alignment horizontal="center" vertical="center"/>
      <protection/>
    </xf>
    <xf numFmtId="49" fontId="2" fillId="0" borderId="6" xfId="19" applyNumberFormat="1" applyBorder="1" applyAlignment="1">
      <alignment horizontal="center" vertical="center"/>
      <protection/>
    </xf>
    <xf numFmtId="0" fontId="2" fillId="0" borderId="4" xfId="19" applyBorder="1" applyAlignment="1">
      <alignment vertical="center"/>
      <protection/>
    </xf>
    <xf numFmtId="3" fontId="2" fillId="0" borderId="4" xfId="19" applyNumberFormat="1" applyBorder="1" applyAlignment="1">
      <alignment vertical="center"/>
      <protection/>
    </xf>
    <xf numFmtId="0" fontId="2" fillId="0" borderId="6" xfId="19" applyBorder="1" applyAlignment="1">
      <alignment horizontal="center"/>
      <protection/>
    </xf>
    <xf numFmtId="49" fontId="2" fillId="0" borderId="4" xfId="19" applyNumberFormat="1" applyBorder="1" applyAlignment="1">
      <alignment horizontal="center" vertical="center"/>
      <protection/>
    </xf>
    <xf numFmtId="49" fontId="9" fillId="0" borderId="7" xfId="19" applyNumberFormat="1" applyFont="1" applyBorder="1" applyAlignment="1">
      <alignment horizontal="center" vertical="center"/>
      <protection/>
    </xf>
    <xf numFmtId="0" fontId="9" fillId="0" borderId="7" xfId="19" applyFont="1" applyBorder="1" applyAlignment="1">
      <alignment horizontal="center" vertical="center"/>
      <protection/>
    </xf>
    <xf numFmtId="3" fontId="9" fillId="0" borderId="7" xfId="19" applyNumberFormat="1" applyFont="1" applyBorder="1" applyAlignment="1">
      <alignment vertical="center"/>
      <protection/>
    </xf>
    <xf numFmtId="0" fontId="2" fillId="0" borderId="4" xfId="19" applyBorder="1" applyAlignment="1">
      <alignment horizontal="center" vertical="center"/>
      <protection/>
    </xf>
    <xf numFmtId="0" fontId="2" fillId="0" borderId="4" xfId="19" applyBorder="1" applyAlignment="1">
      <alignment vertical="center" wrapText="1"/>
      <protection/>
    </xf>
    <xf numFmtId="3" fontId="2" fillId="0" borderId="6" xfId="19" applyNumberFormat="1" applyBorder="1" applyAlignment="1">
      <alignment vertical="center"/>
      <protection/>
    </xf>
    <xf numFmtId="0" fontId="2" fillId="0" borderId="6" xfId="19" applyBorder="1" applyAlignment="1">
      <alignment vertical="center" wrapText="1"/>
      <protection/>
    </xf>
    <xf numFmtId="3" fontId="2" fillId="0" borderId="5" xfId="19" applyNumberFormat="1" applyBorder="1" applyAlignment="1">
      <alignment vertical="center"/>
      <protection/>
    </xf>
    <xf numFmtId="49" fontId="2" fillId="0" borderId="1" xfId="19" applyNumberFormat="1" applyBorder="1" applyAlignment="1">
      <alignment horizontal="center" vertical="center"/>
      <protection/>
    </xf>
    <xf numFmtId="0" fontId="2" fillId="0" borderId="1" xfId="19" applyBorder="1" applyAlignment="1">
      <alignment vertical="center" wrapText="1"/>
      <protection/>
    </xf>
    <xf numFmtId="0" fontId="2" fillId="0" borderId="8" xfId="19" applyBorder="1" applyAlignment="1">
      <alignment horizontal="center"/>
      <protection/>
    </xf>
    <xf numFmtId="0" fontId="10" fillId="0" borderId="9" xfId="19" applyFont="1" applyBorder="1" applyAlignment="1">
      <alignment horizontal="center" vertical="center"/>
      <protection/>
    </xf>
    <xf numFmtId="49" fontId="2" fillId="0" borderId="9" xfId="19" applyNumberFormat="1" applyBorder="1" applyAlignment="1">
      <alignment horizontal="center" vertical="center"/>
      <protection/>
    </xf>
    <xf numFmtId="0" fontId="2" fillId="0" borderId="9" xfId="19" applyBorder="1" applyAlignment="1">
      <alignment vertical="center" wrapText="1"/>
      <protection/>
    </xf>
    <xf numFmtId="3" fontId="2" fillId="0" borderId="9" xfId="19" applyNumberFormat="1" applyBorder="1" applyAlignment="1">
      <alignment vertical="center"/>
      <protection/>
    </xf>
    <xf numFmtId="0" fontId="2" fillId="0" borderId="0" xfId="19" applyBorder="1" applyAlignment="1">
      <alignment horizontal="center"/>
      <protection/>
    </xf>
    <xf numFmtId="0" fontId="10" fillId="0" borderId="0" xfId="19" applyFont="1" applyBorder="1" applyAlignment="1">
      <alignment horizontal="center" vertical="center"/>
      <protection/>
    </xf>
    <xf numFmtId="49" fontId="2" fillId="0" borderId="0" xfId="19" applyNumberFormat="1" applyBorder="1" applyAlignment="1">
      <alignment horizontal="center" vertical="center"/>
      <protection/>
    </xf>
    <xf numFmtId="0" fontId="2" fillId="0" borderId="0" xfId="19" applyBorder="1" applyAlignment="1">
      <alignment vertical="center" wrapText="1"/>
      <protection/>
    </xf>
    <xf numFmtId="3" fontId="2" fillId="0" borderId="0" xfId="19" applyNumberFormat="1" applyBorder="1" applyAlignment="1">
      <alignment vertical="center"/>
      <protection/>
    </xf>
    <xf numFmtId="0" fontId="7" fillId="0" borderId="7" xfId="19" applyFont="1" applyBorder="1" applyAlignment="1">
      <alignment horizontal="center" vertical="center"/>
      <protection/>
    </xf>
    <xf numFmtId="0" fontId="11" fillId="0" borderId="10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center"/>
      <protection/>
    </xf>
    <xf numFmtId="0" fontId="11" fillId="0" borderId="2" xfId="19" applyFont="1" applyBorder="1" applyAlignment="1">
      <alignment horizontal="center" vertical="center"/>
      <protection/>
    </xf>
    <xf numFmtId="0" fontId="9" fillId="0" borderId="9" xfId="19" applyFont="1" applyBorder="1" applyAlignment="1">
      <alignment horizontal="center" vertical="center"/>
      <protection/>
    </xf>
    <xf numFmtId="3" fontId="9" fillId="0" borderId="9" xfId="19" applyNumberFormat="1" applyFont="1" applyBorder="1" applyAlignment="1">
      <alignment vertical="center"/>
      <protection/>
    </xf>
    <xf numFmtId="3" fontId="8" fillId="0" borderId="0" xfId="19" applyNumberFormat="1" applyFont="1">
      <alignment/>
      <protection/>
    </xf>
    <xf numFmtId="0" fontId="9" fillId="0" borderId="1" xfId="19" applyFont="1" applyBorder="1" applyAlignment="1">
      <alignment horizontal="center"/>
      <protection/>
    </xf>
    <xf numFmtId="0" fontId="2" fillId="0" borderId="5" xfId="19" applyBorder="1" applyAlignment="1">
      <alignment vertical="center" wrapText="1"/>
      <protection/>
    </xf>
    <xf numFmtId="0" fontId="2" fillId="0" borderId="5" xfId="19" applyBorder="1" applyAlignment="1">
      <alignment vertical="center"/>
      <protection/>
    </xf>
    <xf numFmtId="0" fontId="2" fillId="0" borderId="6" xfId="19" applyBorder="1" applyAlignment="1">
      <alignment vertical="center"/>
      <protection/>
    </xf>
    <xf numFmtId="49" fontId="2" fillId="0" borderId="6" xfId="19" applyNumberFormat="1" applyBorder="1" applyAlignment="1">
      <alignment horizontal="left" vertical="center"/>
      <protection/>
    </xf>
    <xf numFmtId="0" fontId="2" fillId="0" borderId="9" xfId="19" applyBorder="1" applyAlignment="1">
      <alignment horizontal="center" vertical="center"/>
      <protection/>
    </xf>
    <xf numFmtId="0" fontId="7" fillId="0" borderId="11" xfId="19" applyFont="1" applyBorder="1" applyAlignment="1">
      <alignment horizontal="center" vertical="center"/>
      <protection/>
    </xf>
    <xf numFmtId="0" fontId="2" fillId="0" borderId="5" xfId="19" applyBorder="1" applyAlignment="1">
      <alignment horizontal="center" vertical="center"/>
      <protection/>
    </xf>
    <xf numFmtId="0" fontId="9" fillId="0" borderId="4" xfId="19" applyFont="1" applyBorder="1" applyAlignment="1">
      <alignment horizontal="center"/>
      <protection/>
    </xf>
    <xf numFmtId="0" fontId="2" fillId="0" borderId="1" xfId="19" applyBorder="1" applyAlignment="1">
      <alignment horizontal="center" vertical="center"/>
      <protection/>
    </xf>
    <xf numFmtId="49" fontId="2" fillId="0" borderId="8" xfId="19" applyNumberFormat="1" applyBorder="1" applyAlignment="1">
      <alignment horizontal="center" vertical="center"/>
      <protection/>
    </xf>
    <xf numFmtId="0" fontId="2" fillId="0" borderId="8" xfId="19" applyBorder="1" applyAlignment="1">
      <alignment vertical="center"/>
      <protection/>
    </xf>
    <xf numFmtId="3" fontId="2" fillId="0" borderId="8" xfId="19" applyNumberFormat="1" applyBorder="1" applyAlignment="1">
      <alignment vertical="center"/>
      <protection/>
    </xf>
    <xf numFmtId="0" fontId="2" fillId="0" borderId="1" xfId="19" applyBorder="1" applyAlignment="1">
      <alignment horizontal="center"/>
      <protection/>
    </xf>
    <xf numFmtId="0" fontId="8" fillId="0" borderId="2" xfId="19" applyFont="1" applyBorder="1" applyAlignment="1">
      <alignment horizontal="center" vertical="center" wrapText="1"/>
      <protection/>
    </xf>
    <xf numFmtId="0" fontId="9" fillId="0" borderId="7" xfId="19" applyFont="1" applyBorder="1" applyAlignment="1">
      <alignment horizontal="left" vertical="center" wrapText="1"/>
      <protection/>
    </xf>
    <xf numFmtId="0" fontId="8" fillId="0" borderId="2" xfId="19" applyFont="1" applyBorder="1" applyAlignment="1">
      <alignment horizontal="center"/>
      <protection/>
    </xf>
    <xf numFmtId="0" fontId="9" fillId="0" borderId="5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center" vertical="center" wrapText="1"/>
      <protection/>
    </xf>
    <xf numFmtId="3" fontId="9" fillId="0" borderId="5" xfId="19" applyNumberFormat="1" applyFont="1" applyBorder="1" applyAlignment="1">
      <alignment vertical="center"/>
      <protection/>
    </xf>
    <xf numFmtId="0" fontId="2" fillId="0" borderId="8" xfId="19" applyBorder="1" applyAlignment="1">
      <alignment horizontal="center" vertical="center"/>
      <protection/>
    </xf>
    <xf numFmtId="0" fontId="2" fillId="0" borderId="8" xfId="19" applyBorder="1" applyAlignment="1">
      <alignment vertical="center" wrapText="1"/>
      <protection/>
    </xf>
    <xf numFmtId="0" fontId="2" fillId="0" borderId="9" xfId="19" applyBorder="1" applyAlignment="1">
      <alignment horizontal="center"/>
      <protection/>
    </xf>
    <xf numFmtId="0" fontId="12" fillId="0" borderId="9" xfId="19" applyFont="1" applyBorder="1" applyAlignment="1">
      <alignment horizontal="center" vertical="center"/>
      <protection/>
    </xf>
    <xf numFmtId="0" fontId="12" fillId="0" borderId="1" xfId="19" applyFont="1" applyBorder="1" applyAlignment="1">
      <alignment horizontal="center" vertical="center"/>
      <protection/>
    </xf>
    <xf numFmtId="0" fontId="9" fillId="0" borderId="7" xfId="19" applyFont="1" applyBorder="1" applyAlignment="1">
      <alignment horizontal="center" vertical="center" wrapText="1"/>
      <protection/>
    </xf>
    <xf numFmtId="0" fontId="9" fillId="0" borderId="9" xfId="19" applyFont="1" applyBorder="1" applyAlignment="1">
      <alignment horizontal="center" vertical="center" wrapText="1"/>
      <protection/>
    </xf>
    <xf numFmtId="49" fontId="2" fillId="0" borderId="3" xfId="19" applyNumberFormat="1" applyBorder="1" applyAlignment="1">
      <alignment horizontal="center" vertical="center"/>
      <protection/>
    </xf>
    <xf numFmtId="0" fontId="9" fillId="0" borderId="3" xfId="19" applyFont="1" applyBorder="1" applyAlignment="1">
      <alignment horizontal="left" vertical="center" wrapText="1"/>
      <protection/>
    </xf>
    <xf numFmtId="0" fontId="12" fillId="0" borderId="1" xfId="19" applyFont="1" applyBorder="1" applyAlignment="1">
      <alignment horizontal="left" vertical="center" wrapText="1"/>
      <protection/>
    </xf>
    <xf numFmtId="0" fontId="12" fillId="0" borderId="8" xfId="19" applyFont="1" applyBorder="1" applyAlignment="1">
      <alignment horizontal="left" vertical="center" wrapText="1"/>
      <protection/>
    </xf>
    <xf numFmtId="49" fontId="12" fillId="0" borderId="1" xfId="19" applyNumberFormat="1" applyFont="1" applyBorder="1" applyAlignment="1">
      <alignment horizontal="center" vertical="center"/>
      <protection/>
    </xf>
    <xf numFmtId="49" fontId="2" fillId="0" borderId="7" xfId="19" applyNumberFormat="1" applyBorder="1" applyAlignment="1">
      <alignment horizontal="center" vertical="center"/>
      <protection/>
    </xf>
    <xf numFmtId="3" fontId="2" fillId="0" borderId="7" xfId="19" applyNumberFormat="1" applyBorder="1" applyAlignment="1">
      <alignment vertical="center"/>
      <protection/>
    </xf>
    <xf numFmtId="3" fontId="2" fillId="0" borderId="0" xfId="19" applyNumberFormat="1">
      <alignment/>
      <protection/>
    </xf>
    <xf numFmtId="0" fontId="9" fillId="0" borderId="1" xfId="19" applyFont="1" applyBorder="1" applyAlignment="1">
      <alignment horizontal="center" vertical="center"/>
      <protection/>
    </xf>
    <xf numFmtId="0" fontId="0" fillId="0" borderId="1" xfId="19" applyFont="1" applyBorder="1" applyAlignment="1">
      <alignment horizontal="left" vertical="center" wrapText="1"/>
      <protection/>
    </xf>
    <xf numFmtId="3" fontId="0" fillId="0" borderId="5" xfId="19" applyNumberFormat="1" applyFont="1" applyBorder="1" applyAlignment="1">
      <alignment vertical="center"/>
      <protection/>
    </xf>
    <xf numFmtId="3" fontId="0" fillId="0" borderId="1" xfId="19" applyNumberFormat="1" applyFont="1" applyBorder="1" applyAlignment="1">
      <alignment vertical="center"/>
      <protection/>
    </xf>
    <xf numFmtId="0" fontId="0" fillId="0" borderId="4" xfId="19" applyFont="1" applyBorder="1" applyAlignment="1">
      <alignment horizontal="left" vertical="center" wrapText="1"/>
      <protection/>
    </xf>
    <xf numFmtId="3" fontId="0" fillId="0" borderId="6" xfId="19" applyNumberFormat="1" applyFont="1" applyBorder="1" applyAlignment="1">
      <alignment vertical="center"/>
      <protection/>
    </xf>
    <xf numFmtId="3" fontId="0" fillId="0" borderId="4" xfId="19" applyNumberFormat="1" applyFont="1" applyBorder="1" applyAlignment="1">
      <alignment vertical="center"/>
      <protection/>
    </xf>
    <xf numFmtId="3" fontId="9" fillId="0" borderId="0" xfId="19" applyNumberFormat="1" applyFont="1">
      <alignment/>
      <protection/>
    </xf>
    <xf numFmtId="3" fontId="11" fillId="0" borderId="2" xfId="19" applyNumberFormat="1" applyFont="1" applyBorder="1" applyAlignment="1">
      <alignment vertical="center"/>
      <protection/>
    </xf>
    <xf numFmtId="0" fontId="11" fillId="0" borderId="0" xfId="19" applyFont="1" applyAlignment="1">
      <alignment vertical="center"/>
      <protection/>
    </xf>
    <xf numFmtId="0" fontId="12" fillId="0" borderId="3" xfId="19" applyFont="1" applyBorder="1" applyAlignment="1">
      <alignment horizontal="center" vertical="center"/>
      <protection/>
    </xf>
    <xf numFmtId="3" fontId="5" fillId="0" borderId="3" xfId="19" applyNumberFormat="1" applyFont="1" applyBorder="1" applyAlignment="1">
      <alignment vertical="center"/>
      <protection/>
    </xf>
    <xf numFmtId="0" fontId="12" fillId="0" borderId="7" xfId="19" applyFont="1" applyBorder="1" applyAlignment="1">
      <alignment horizontal="center" vertical="center"/>
      <protection/>
    </xf>
    <xf numFmtId="3" fontId="5" fillId="0" borderId="7" xfId="19" applyNumberFormat="1" applyFont="1" applyBorder="1" applyAlignment="1">
      <alignment vertical="center"/>
      <protection/>
    </xf>
    <xf numFmtId="0" fontId="6" fillId="0" borderId="0" xfId="19" applyFont="1">
      <alignment/>
      <protection/>
    </xf>
    <xf numFmtId="0" fontId="2" fillId="0" borderId="0" xfId="20" applyFont="1">
      <alignment/>
      <protection/>
    </xf>
    <xf numFmtId="0" fontId="0" fillId="0" borderId="0" xfId="20" applyAlignment="1">
      <alignment horizontal="center" vertical="center"/>
      <protection/>
    </xf>
    <xf numFmtId="3" fontId="0" fillId="0" borderId="0" xfId="20" applyNumberFormat="1" applyAlignment="1">
      <alignment vertical="center"/>
      <protection/>
    </xf>
    <xf numFmtId="0" fontId="0" fillId="0" borderId="0" xfId="20" applyAlignment="1">
      <alignment vertical="center"/>
      <protection/>
    </xf>
    <xf numFmtId="0" fontId="14" fillId="0" borderId="0" xfId="20" applyFont="1" applyAlignment="1">
      <alignment horizontal="center" vertical="center"/>
      <protection/>
    </xf>
    <xf numFmtId="49" fontId="2" fillId="0" borderId="9" xfId="19" applyNumberFormat="1" applyFont="1" applyBorder="1" applyAlignment="1">
      <alignment horizontal="center" vertical="center"/>
      <protection/>
    </xf>
    <xf numFmtId="3" fontId="9" fillId="0" borderId="1" xfId="19" applyNumberFormat="1" applyFont="1" applyBorder="1" applyAlignment="1">
      <alignment vertical="center"/>
      <protection/>
    </xf>
    <xf numFmtId="0" fontId="9" fillId="0" borderId="0" xfId="19" applyFont="1" applyBorder="1" applyAlignment="1">
      <alignment horizontal="center" vertical="center"/>
      <protection/>
    </xf>
    <xf numFmtId="49" fontId="9" fillId="0" borderId="0" xfId="19" applyNumberFormat="1" applyFont="1" applyBorder="1" applyAlignment="1">
      <alignment horizontal="center" vertical="center"/>
      <protection/>
    </xf>
    <xf numFmtId="0" fontId="15" fillId="0" borderId="0" xfId="19" applyFont="1" applyBorder="1" applyAlignment="1">
      <alignment horizontal="right" vertical="center" wrapText="1"/>
      <protection/>
    </xf>
    <xf numFmtId="0" fontId="9" fillId="0" borderId="12" xfId="19" applyFont="1" applyBorder="1" applyAlignment="1">
      <alignment horizontal="center"/>
      <protection/>
    </xf>
    <xf numFmtId="0" fontId="10" fillId="0" borderId="13" xfId="19" applyFont="1" applyBorder="1" applyAlignment="1">
      <alignment horizontal="center" vertical="center"/>
      <protection/>
    </xf>
    <xf numFmtId="0" fontId="9" fillId="0" borderId="14" xfId="19" applyFont="1" applyBorder="1" applyAlignment="1">
      <alignment horizontal="center" vertical="center"/>
      <protection/>
    </xf>
    <xf numFmtId="0" fontId="7" fillId="0" borderId="14" xfId="19" applyFont="1" applyBorder="1" applyAlignment="1">
      <alignment horizontal="center" vertical="center"/>
      <protection/>
    </xf>
    <xf numFmtId="0" fontId="2" fillId="0" borderId="12" xfId="19" applyBorder="1" applyAlignment="1">
      <alignment horizontal="center"/>
      <protection/>
    </xf>
    <xf numFmtId="0" fontId="7" fillId="0" borderId="12" xfId="19" applyFont="1" applyBorder="1" applyAlignment="1">
      <alignment horizontal="center" vertical="center"/>
      <protection/>
    </xf>
    <xf numFmtId="3" fontId="8" fillId="0" borderId="15" xfId="19" applyNumberFormat="1" applyFont="1" applyBorder="1" applyAlignment="1">
      <alignment vertical="center"/>
      <protection/>
    </xf>
    <xf numFmtId="49" fontId="2" fillId="0" borderId="13" xfId="19" applyNumberFormat="1" applyBorder="1" applyAlignment="1">
      <alignment horizontal="center" vertical="center"/>
      <protection/>
    </xf>
    <xf numFmtId="49" fontId="2" fillId="0" borderId="16" xfId="19" applyNumberFormat="1" applyBorder="1" applyAlignment="1">
      <alignment horizontal="center" vertical="center"/>
      <protection/>
    </xf>
    <xf numFmtId="49" fontId="2" fillId="0" borderId="17" xfId="19" applyNumberFormat="1" applyBorder="1" applyAlignment="1">
      <alignment horizontal="center" vertical="center"/>
      <protection/>
    </xf>
    <xf numFmtId="49" fontId="2" fillId="0" borderId="18" xfId="19" applyNumberFormat="1" applyBorder="1" applyAlignment="1">
      <alignment horizontal="center" vertical="center"/>
      <protection/>
    </xf>
    <xf numFmtId="0" fontId="12" fillId="0" borderId="0" xfId="19" applyFont="1" applyBorder="1" applyAlignment="1">
      <alignment horizontal="center" vertical="center"/>
      <protection/>
    </xf>
    <xf numFmtId="0" fontId="0" fillId="0" borderId="12" xfId="20" applyBorder="1" applyAlignment="1">
      <alignment horizontal="center"/>
      <protection/>
    </xf>
    <xf numFmtId="0" fontId="2" fillId="0" borderId="17" xfId="19" applyBorder="1" applyAlignment="1">
      <alignment horizontal="center" vertical="center"/>
      <protection/>
    </xf>
    <xf numFmtId="0" fontId="2" fillId="0" borderId="0" xfId="19" applyBorder="1" applyAlignment="1">
      <alignment horizontal="center" vertical="center"/>
      <protection/>
    </xf>
    <xf numFmtId="49" fontId="9" fillId="0" borderId="12" xfId="19" applyNumberFormat="1" applyFont="1" applyBorder="1" applyAlignment="1">
      <alignment horizontal="center"/>
      <protection/>
    </xf>
    <xf numFmtId="0" fontId="9" fillId="0" borderId="19" xfId="19" applyFont="1" applyBorder="1" applyAlignment="1">
      <alignment horizontal="center"/>
      <protection/>
    </xf>
    <xf numFmtId="0" fontId="9" fillId="0" borderId="20" xfId="19" applyFont="1" applyBorder="1" applyAlignment="1">
      <alignment horizontal="center" vertical="center"/>
      <protection/>
    </xf>
    <xf numFmtId="0" fontId="2" fillId="0" borderId="7" xfId="19" applyFont="1" applyBorder="1" applyAlignment="1">
      <alignment vertical="center" wrapText="1"/>
      <protection/>
    </xf>
    <xf numFmtId="0" fontId="2" fillId="0" borderId="1" xfId="19" applyFont="1" applyBorder="1" applyAlignment="1">
      <alignment vertical="center" wrapText="1"/>
      <protection/>
    </xf>
    <xf numFmtId="49" fontId="2" fillId="0" borderId="7" xfId="19" applyNumberFormat="1" applyFont="1" applyBorder="1" applyAlignment="1">
      <alignment horizontal="center" vertical="center"/>
      <protection/>
    </xf>
    <xf numFmtId="0" fontId="2" fillId="0" borderId="7" xfId="19" applyBorder="1" applyAlignment="1">
      <alignment vertical="center"/>
      <protection/>
    </xf>
    <xf numFmtId="3" fontId="11" fillId="0" borderId="15" xfId="19" applyNumberFormat="1" applyFont="1" applyBorder="1" applyAlignment="1">
      <alignment vertical="center"/>
      <protection/>
    </xf>
    <xf numFmtId="0" fontId="2" fillId="0" borderId="18" xfId="19" applyBorder="1" applyAlignment="1">
      <alignment horizontal="center" vertical="center"/>
      <protection/>
    </xf>
    <xf numFmtId="0" fontId="2" fillId="0" borderId="7" xfId="19" applyBorder="1" applyAlignment="1">
      <alignment horizontal="center" vertical="center"/>
      <protection/>
    </xf>
    <xf numFmtId="0" fontId="2" fillId="0" borderId="10" xfId="19" applyBorder="1" applyAlignment="1">
      <alignment horizontal="center" vertical="center"/>
      <protection/>
    </xf>
    <xf numFmtId="3" fontId="2" fillId="0" borderId="7" xfId="19" applyNumberFormat="1" applyBorder="1" applyAlignment="1">
      <alignment horizontal="center" vertical="center"/>
      <protection/>
    </xf>
    <xf numFmtId="49" fontId="9" fillId="0" borderId="21" xfId="19" applyNumberFormat="1" applyFont="1" applyBorder="1" applyAlignment="1">
      <alignment horizontal="center" vertical="center"/>
      <protection/>
    </xf>
    <xf numFmtId="4" fontId="9" fillId="0" borderId="7" xfId="19" applyNumberFormat="1" applyFont="1" applyBorder="1" applyAlignment="1">
      <alignment vertical="center"/>
      <protection/>
    </xf>
    <xf numFmtId="4" fontId="2" fillId="0" borderId="7" xfId="19" applyNumberFormat="1" applyBorder="1" applyAlignment="1">
      <alignment vertical="center"/>
      <protection/>
    </xf>
    <xf numFmtId="4" fontId="6" fillId="0" borderId="0" xfId="19" applyNumberFormat="1" applyFont="1">
      <alignment/>
      <protection/>
    </xf>
    <xf numFmtId="49" fontId="2" fillId="0" borderId="22" xfId="19" applyNumberFormat="1" applyBorder="1" applyAlignment="1">
      <alignment horizontal="center" vertical="center"/>
      <protection/>
    </xf>
    <xf numFmtId="0" fontId="2" fillId="0" borderId="7" xfId="19" applyBorder="1" applyAlignment="1">
      <alignment vertical="center" wrapText="1"/>
      <protection/>
    </xf>
    <xf numFmtId="3" fontId="16" fillId="0" borderId="0" xfId="18" applyNumberFormat="1" applyFont="1">
      <alignment/>
      <protection/>
    </xf>
    <xf numFmtId="0" fontId="16" fillId="0" borderId="0" xfId="18" applyFont="1">
      <alignment/>
      <protection/>
    </xf>
    <xf numFmtId="0" fontId="9" fillId="0" borderId="23" xfId="19" applyFont="1" applyBorder="1" applyAlignment="1">
      <alignment horizontal="center" vertical="center"/>
      <protection/>
    </xf>
    <xf numFmtId="0" fontId="2" fillId="0" borderId="9" xfId="19" applyBorder="1" applyAlignment="1">
      <alignment vertical="center"/>
      <protection/>
    </xf>
    <xf numFmtId="0" fontId="2" fillId="0" borderId="13" xfId="19" applyBorder="1" applyAlignment="1">
      <alignment horizontal="center" vertical="center"/>
      <protection/>
    </xf>
    <xf numFmtId="0" fontId="7" fillId="0" borderId="0" xfId="19" applyFont="1" applyBorder="1" applyAlignment="1">
      <alignment horizontal="center" vertical="center"/>
      <protection/>
    </xf>
    <xf numFmtId="3" fontId="15" fillId="0" borderId="9" xfId="19" applyNumberFormat="1" applyFont="1" applyBorder="1" applyAlignment="1">
      <alignment vertical="center"/>
      <protection/>
    </xf>
    <xf numFmtId="3" fontId="2" fillId="0" borderId="7" xfId="19" applyNumberFormat="1" applyBorder="1" applyAlignment="1">
      <alignment horizontal="right" vertical="center"/>
      <protection/>
    </xf>
    <xf numFmtId="3" fontId="11" fillId="0" borderId="0" xfId="19" applyNumberFormat="1" applyFont="1" applyAlignment="1">
      <alignment vertical="center"/>
      <protection/>
    </xf>
    <xf numFmtId="0" fontId="15" fillId="0" borderId="24" xfId="19" applyFont="1" applyBorder="1" applyAlignment="1">
      <alignment horizontal="right" vertical="center" wrapText="1"/>
      <protection/>
    </xf>
    <xf numFmtId="49" fontId="9" fillId="0" borderId="20" xfId="19" applyNumberFormat="1" applyFont="1" applyBorder="1" applyAlignment="1">
      <alignment horizontal="center" vertical="center"/>
      <protection/>
    </xf>
    <xf numFmtId="3" fontId="19" fillId="0" borderId="5" xfId="19" applyNumberFormat="1" applyFont="1" applyBorder="1" applyAlignment="1">
      <alignment horizontal="center" vertical="center"/>
      <protection/>
    </xf>
    <xf numFmtId="0" fontId="2" fillId="0" borderId="19" xfId="19" applyBorder="1" applyAlignment="1">
      <alignment horizontal="center"/>
      <protection/>
    </xf>
    <xf numFmtId="0" fontId="10" fillId="0" borderId="20" xfId="19" applyFont="1" applyBorder="1" applyAlignment="1">
      <alignment horizontal="center" vertical="center"/>
      <protection/>
    </xf>
    <xf numFmtId="0" fontId="15" fillId="0" borderId="20" xfId="19" applyFont="1" applyBorder="1" applyAlignment="1">
      <alignment horizontal="right" vertical="center" wrapText="1"/>
      <protection/>
    </xf>
    <xf numFmtId="49" fontId="2" fillId="0" borderId="14" xfId="19" applyNumberFormat="1" applyBorder="1" applyAlignment="1">
      <alignment horizontal="center" vertical="center"/>
      <protection/>
    </xf>
    <xf numFmtId="49" fontId="9" fillId="0" borderId="14" xfId="19" applyNumberFormat="1" applyFont="1" applyBorder="1" applyAlignment="1">
      <alignment horizontal="center" vertical="center"/>
      <protection/>
    </xf>
    <xf numFmtId="0" fontId="8" fillId="0" borderId="25" xfId="19" applyFont="1" applyBorder="1" applyAlignment="1">
      <alignment horizontal="center"/>
      <protection/>
    </xf>
    <xf numFmtId="0" fontId="8" fillId="0" borderId="25" xfId="19" applyFont="1" applyBorder="1" applyAlignment="1">
      <alignment horizontal="center" vertical="center"/>
      <protection/>
    </xf>
    <xf numFmtId="0" fontId="8" fillId="0" borderId="10" xfId="19" applyFont="1" applyBorder="1" applyAlignment="1">
      <alignment horizontal="center"/>
      <protection/>
    </xf>
    <xf numFmtId="3" fontId="18" fillId="0" borderId="9" xfId="18" applyNumberFormat="1" applyFont="1" applyFill="1" applyBorder="1" applyAlignment="1">
      <alignment horizontal="center" vertical="center"/>
      <protection/>
    </xf>
    <xf numFmtId="0" fontId="11" fillId="0" borderId="25" xfId="19" applyFont="1" applyBorder="1" applyAlignment="1">
      <alignment horizontal="center" vertical="center"/>
      <protection/>
    </xf>
    <xf numFmtId="4" fontId="8" fillId="0" borderId="2" xfId="19" applyNumberFormat="1" applyFont="1" applyBorder="1" applyAlignment="1">
      <alignment vertical="center"/>
      <protection/>
    </xf>
    <xf numFmtId="4" fontId="0" fillId="0" borderId="0" xfId="20" applyNumberFormat="1">
      <alignment/>
      <protection/>
    </xf>
    <xf numFmtId="4" fontId="0" fillId="0" borderId="0" xfId="20" applyNumberFormat="1" applyAlignment="1">
      <alignment vertical="center"/>
      <protection/>
    </xf>
    <xf numFmtId="4" fontId="8" fillId="0" borderId="0" xfId="19" applyNumberFormat="1" applyFont="1">
      <alignment/>
      <protection/>
    </xf>
    <xf numFmtId="0" fontId="15" fillId="0" borderId="26" xfId="19" applyFont="1" applyBorder="1" applyAlignment="1">
      <alignment horizontal="right" vertical="center" wrapText="1"/>
      <protection/>
    </xf>
    <xf numFmtId="0" fontId="2" fillId="0" borderId="20" xfId="19" applyBorder="1" applyAlignment="1">
      <alignment horizontal="center" vertical="center"/>
      <protection/>
    </xf>
    <xf numFmtId="0" fontId="15" fillId="0" borderId="27" xfId="19" applyFont="1" applyBorder="1" applyAlignment="1">
      <alignment horizontal="right" vertical="center" wrapText="1"/>
      <protection/>
    </xf>
    <xf numFmtId="4" fontId="13" fillId="0" borderId="2" xfId="19" applyNumberFormat="1" applyFont="1" applyBorder="1" applyAlignment="1">
      <alignment vertical="center"/>
      <protection/>
    </xf>
    <xf numFmtId="3" fontId="18" fillId="0" borderId="28" xfId="19" applyNumberFormat="1" applyFont="1" applyBorder="1" applyAlignment="1">
      <alignment horizontal="center" vertical="center" wrapText="1"/>
      <protection/>
    </xf>
    <xf numFmtId="3" fontId="19" fillId="0" borderId="4" xfId="19" applyNumberFormat="1" applyFont="1" applyBorder="1" applyAlignment="1">
      <alignment horizontal="center" vertical="center"/>
      <protection/>
    </xf>
    <xf numFmtId="0" fontId="7" fillId="0" borderId="3" xfId="19" applyFont="1" applyBorder="1" applyAlignment="1">
      <alignment horizontal="center" vertical="center"/>
      <protection/>
    </xf>
    <xf numFmtId="49" fontId="2" fillId="0" borderId="24" xfId="19" applyNumberFormat="1" applyBorder="1" applyAlignment="1">
      <alignment horizontal="center" vertical="center"/>
      <protection/>
    </xf>
    <xf numFmtId="0" fontId="10" fillId="0" borderId="26" xfId="0" applyFont="1" applyBorder="1" applyAlignment="1">
      <alignment vertical="center" wrapText="1"/>
    </xf>
    <xf numFmtId="0" fontId="18" fillId="0" borderId="26" xfId="19" applyFont="1" applyBorder="1" applyAlignment="1">
      <alignment horizontal="right" vertical="center" wrapText="1"/>
      <protection/>
    </xf>
    <xf numFmtId="4" fontId="8" fillId="0" borderId="15" xfId="19" applyNumberFormat="1" applyFont="1" applyBorder="1" applyAlignment="1">
      <alignment vertical="center"/>
      <protection/>
    </xf>
    <xf numFmtId="0" fontId="19" fillId="0" borderId="26" xfId="0" applyFont="1" applyBorder="1" applyAlignment="1">
      <alignment horizontal="right" vertical="center" wrapText="1"/>
    </xf>
    <xf numFmtId="0" fontId="16" fillId="0" borderId="0" xfId="18" applyFont="1" applyBorder="1" applyAlignment="1">
      <alignment vertical="top"/>
      <protection/>
    </xf>
    <xf numFmtId="0" fontId="18" fillId="0" borderId="27" xfId="18" applyFont="1" applyBorder="1" applyAlignment="1">
      <alignment horizontal="right" vertical="center" wrapText="1"/>
      <protection/>
    </xf>
    <xf numFmtId="3" fontId="18" fillId="0" borderId="6" xfId="18" applyNumberFormat="1" applyFont="1" applyBorder="1" applyAlignment="1">
      <alignment horizontal="center" vertical="center"/>
      <protection/>
    </xf>
    <xf numFmtId="3" fontId="18" fillId="0" borderId="17" xfId="18" applyNumberFormat="1" applyFont="1" applyBorder="1" applyAlignment="1">
      <alignment horizontal="center" vertical="center"/>
      <protection/>
    </xf>
    <xf numFmtId="49" fontId="9" fillId="0" borderId="9" xfId="19" applyNumberFormat="1" applyFont="1" applyBorder="1" applyAlignment="1">
      <alignment horizontal="center" vertical="center"/>
      <protection/>
    </xf>
    <xf numFmtId="3" fontId="15" fillId="0" borderId="29" xfId="19" applyNumberFormat="1" applyFont="1" applyBorder="1" applyAlignment="1">
      <alignment horizontal="center" vertical="center" wrapText="1"/>
      <protection/>
    </xf>
    <xf numFmtId="0" fontId="7" fillId="0" borderId="30" xfId="19" applyFont="1" applyBorder="1" applyAlignment="1">
      <alignment horizontal="center" vertical="center"/>
      <protection/>
    </xf>
    <xf numFmtId="49" fontId="8" fillId="0" borderId="25" xfId="19" applyNumberFormat="1" applyFont="1" applyBorder="1" applyAlignment="1">
      <alignment horizontal="center"/>
      <protection/>
    </xf>
    <xf numFmtId="3" fontId="8" fillId="0" borderId="31" xfId="19" applyNumberFormat="1" applyFont="1" applyBorder="1" applyAlignment="1">
      <alignment vertical="center"/>
      <protection/>
    </xf>
    <xf numFmtId="0" fontId="15" fillId="0" borderId="12" xfId="19" applyFont="1" applyBorder="1" applyAlignment="1">
      <alignment/>
      <protection/>
    </xf>
    <xf numFmtId="0" fontId="15" fillId="0" borderId="0" xfId="19" applyFont="1" applyBorder="1" applyAlignment="1">
      <alignment/>
      <protection/>
    </xf>
    <xf numFmtId="3" fontId="2" fillId="0" borderId="7" xfId="19" applyNumberFormat="1" applyFont="1" applyBorder="1" applyAlignment="1">
      <alignment vertical="center"/>
      <protection/>
    </xf>
    <xf numFmtId="4" fontId="2" fillId="0" borderId="1" xfId="19" applyNumberFormat="1" applyBorder="1" applyAlignment="1">
      <alignment vertical="center"/>
      <protection/>
    </xf>
    <xf numFmtId="4" fontId="2" fillId="0" borderId="4" xfId="19" applyNumberFormat="1" applyBorder="1" applyAlignment="1">
      <alignment vertical="center"/>
      <protection/>
    </xf>
    <xf numFmtId="4" fontId="2" fillId="0" borderId="6" xfId="19" applyNumberFormat="1" applyBorder="1" applyAlignment="1">
      <alignment vertical="center"/>
      <protection/>
    </xf>
    <xf numFmtId="4" fontId="2" fillId="0" borderId="5" xfId="19" applyNumberFormat="1" applyBorder="1" applyAlignment="1">
      <alignment vertical="center"/>
      <protection/>
    </xf>
    <xf numFmtId="0" fontId="15" fillId="0" borderId="32" xfId="19" applyFont="1" applyBorder="1" applyAlignment="1">
      <alignment vertical="center" wrapText="1"/>
      <protection/>
    </xf>
    <xf numFmtId="0" fontId="8" fillId="0" borderId="10" xfId="19" applyFont="1" applyBorder="1" applyAlignment="1">
      <alignment horizontal="center" vertical="center"/>
      <protection/>
    </xf>
    <xf numFmtId="0" fontId="8" fillId="0" borderId="0" xfId="19" applyFont="1" applyAlignment="1">
      <alignment vertical="center"/>
      <protection/>
    </xf>
    <xf numFmtId="49" fontId="2" fillId="0" borderId="28" xfId="19" applyNumberFormat="1" applyBorder="1" applyAlignment="1">
      <alignment horizontal="center" vertical="center"/>
      <protection/>
    </xf>
    <xf numFmtId="0" fontId="2" fillId="0" borderId="1" xfId="19" applyFont="1" applyBorder="1" applyAlignment="1">
      <alignment horizontal="left" vertical="center" wrapText="1"/>
      <protection/>
    </xf>
    <xf numFmtId="0" fontId="15" fillId="0" borderId="33" xfId="19" applyFont="1" applyBorder="1" applyAlignment="1">
      <alignment vertical="center" wrapText="1"/>
      <protection/>
    </xf>
    <xf numFmtId="0" fontId="15" fillId="0" borderId="28" xfId="19" applyFont="1" applyBorder="1" applyAlignment="1">
      <alignment horizontal="center" vertical="center" wrapText="1"/>
      <protection/>
    </xf>
    <xf numFmtId="0" fontId="15" fillId="0" borderId="34" xfId="19" applyFont="1" applyBorder="1" applyAlignment="1">
      <alignment vertical="center" wrapText="1"/>
      <protection/>
    </xf>
    <xf numFmtId="0" fontId="15" fillId="0" borderId="6" xfId="19" applyFont="1" applyBorder="1" applyAlignment="1">
      <alignment horizontal="center" vertical="center" wrapText="1"/>
      <protection/>
    </xf>
    <xf numFmtId="0" fontId="15" fillId="0" borderId="35" xfId="19" applyFont="1" applyBorder="1" applyAlignment="1">
      <alignment vertical="center" wrapText="1"/>
      <protection/>
    </xf>
    <xf numFmtId="0" fontId="15" fillId="0" borderId="5" xfId="19" applyFont="1" applyBorder="1" applyAlignment="1">
      <alignment horizontal="center" vertical="center" wrapText="1"/>
      <protection/>
    </xf>
    <xf numFmtId="49" fontId="2" fillId="0" borderId="11" xfId="19" applyNumberFormat="1" applyBorder="1" applyAlignment="1">
      <alignment horizontal="center" vertical="center"/>
      <protection/>
    </xf>
    <xf numFmtId="0" fontId="2" fillId="0" borderId="8" xfId="19" applyBorder="1" applyAlignment="1">
      <alignment vertical="top" wrapText="1"/>
      <protection/>
    </xf>
    <xf numFmtId="0" fontId="9" fillId="0" borderId="7" xfId="19" applyFont="1" applyBorder="1" applyAlignment="1">
      <alignment horizontal="center"/>
      <protection/>
    </xf>
    <xf numFmtId="49" fontId="2" fillId="0" borderId="28" xfId="19" applyNumberFormat="1" applyFont="1" applyBorder="1" applyAlignment="1">
      <alignment horizontal="center" vertical="center"/>
      <protection/>
    </xf>
    <xf numFmtId="0" fontId="2" fillId="0" borderId="1" xfId="19" applyFont="1" applyBorder="1" applyAlignment="1">
      <alignment vertical="center"/>
      <protection/>
    </xf>
    <xf numFmtId="0" fontId="2" fillId="0" borderId="9" xfId="19" applyFont="1" applyBorder="1" applyAlignment="1">
      <alignment vertical="top" wrapText="1"/>
      <protection/>
    </xf>
    <xf numFmtId="4" fontId="2" fillId="0" borderId="9" xfId="19" applyNumberFormat="1" applyBorder="1" applyAlignment="1">
      <alignment vertical="center"/>
      <protection/>
    </xf>
    <xf numFmtId="0" fontId="2" fillId="0" borderId="28" xfId="19" applyBorder="1" applyAlignment="1">
      <alignment vertical="center"/>
      <protection/>
    </xf>
    <xf numFmtId="49" fontId="2" fillId="0" borderId="8" xfId="19" applyNumberFormat="1" applyFont="1" applyBorder="1" applyAlignment="1">
      <alignment horizontal="center" vertical="center"/>
      <protection/>
    </xf>
    <xf numFmtId="49" fontId="2" fillId="0" borderId="10" xfId="19" applyNumberFormat="1" applyBorder="1" applyAlignment="1">
      <alignment horizontal="center" vertical="center"/>
      <protection/>
    </xf>
    <xf numFmtId="3" fontId="2" fillId="0" borderId="3" xfId="19" applyNumberFormat="1" applyBorder="1" applyAlignment="1">
      <alignment vertical="center"/>
      <protection/>
    </xf>
    <xf numFmtId="49" fontId="12" fillId="0" borderId="5" xfId="19" applyNumberFormat="1" applyFont="1" applyBorder="1" applyAlignment="1">
      <alignment horizontal="center" vertical="center"/>
      <protection/>
    </xf>
    <xf numFmtId="0" fontId="12" fillId="0" borderId="8" xfId="19" applyFont="1" applyBorder="1" applyAlignment="1">
      <alignment horizontal="center" vertical="center"/>
      <protection/>
    </xf>
    <xf numFmtId="49" fontId="12" fillId="0" borderId="8" xfId="19" applyNumberFormat="1" applyFont="1" applyBorder="1" applyAlignment="1">
      <alignment horizontal="center" vertical="center"/>
      <protection/>
    </xf>
    <xf numFmtId="0" fontId="12" fillId="0" borderId="13" xfId="19" applyFont="1" applyBorder="1" applyAlignment="1">
      <alignment horizontal="center" vertical="center"/>
      <protection/>
    </xf>
    <xf numFmtId="49" fontId="0" fillId="0" borderId="7" xfId="19" applyNumberFormat="1" applyFont="1" applyBorder="1" applyAlignment="1">
      <alignment horizontal="center" vertical="center"/>
      <protection/>
    </xf>
    <xf numFmtId="0" fontId="0" fillId="0" borderId="7" xfId="19" applyFont="1" applyBorder="1" applyAlignment="1">
      <alignment horizontal="left" vertical="center" wrapText="1"/>
      <protection/>
    </xf>
    <xf numFmtId="0" fontId="9" fillId="0" borderId="12" xfId="19" applyFont="1" applyBorder="1" applyAlignment="1">
      <alignment horizontal="center" vertical="center"/>
      <protection/>
    </xf>
    <xf numFmtId="0" fontId="9" fillId="0" borderId="13" xfId="19" applyFont="1" applyBorder="1" applyAlignment="1">
      <alignment horizontal="center" vertical="center"/>
      <protection/>
    </xf>
    <xf numFmtId="0" fontId="10" fillId="0" borderId="8" xfId="19" applyFont="1" applyBorder="1" applyAlignment="1">
      <alignment horizontal="center" vertical="center"/>
      <protection/>
    </xf>
    <xf numFmtId="0" fontId="9" fillId="0" borderId="6" xfId="19" applyFont="1" applyBorder="1" applyAlignment="1">
      <alignment horizontal="center"/>
      <protection/>
    </xf>
    <xf numFmtId="49" fontId="0" fillId="0" borderId="5" xfId="19" applyNumberFormat="1" applyFont="1" applyBorder="1" applyAlignment="1">
      <alignment horizontal="center" vertical="center"/>
      <protection/>
    </xf>
    <xf numFmtId="0" fontId="9" fillId="0" borderId="4" xfId="19" applyFont="1" applyBorder="1" applyAlignment="1">
      <alignment horizontal="center" vertical="center"/>
      <protection/>
    </xf>
    <xf numFmtId="49" fontId="0" fillId="0" borderId="6" xfId="19" applyNumberFormat="1" applyFont="1" applyBorder="1" applyAlignment="1">
      <alignment horizontal="center" vertical="center"/>
      <protection/>
    </xf>
    <xf numFmtId="0" fontId="9" fillId="0" borderId="6" xfId="19" applyFont="1" applyBorder="1" applyAlignment="1">
      <alignment horizontal="center" vertical="center"/>
      <protection/>
    </xf>
    <xf numFmtId="2" fontId="9" fillId="0" borderId="24" xfId="19" applyNumberFormat="1" applyFont="1" applyBorder="1" applyAlignment="1">
      <alignment horizontal="center" vertical="center"/>
      <protection/>
    </xf>
    <xf numFmtId="2" fontId="15" fillId="0" borderId="24" xfId="19" applyNumberFormat="1" applyFont="1" applyBorder="1" applyAlignment="1">
      <alignment horizontal="right" vertical="center" wrapText="1"/>
      <protection/>
    </xf>
    <xf numFmtId="3" fontId="15" fillId="0" borderId="28" xfId="19" applyNumberFormat="1" applyFont="1" applyBorder="1" applyAlignment="1">
      <alignment horizontal="center" vertical="center" wrapText="1"/>
      <protection/>
    </xf>
    <xf numFmtId="3" fontId="15" fillId="0" borderId="9" xfId="19" applyNumberFormat="1" applyFont="1" applyBorder="1" applyAlignment="1">
      <alignment horizontal="center" vertical="center" wrapText="1"/>
      <protection/>
    </xf>
    <xf numFmtId="3" fontId="15" fillId="0" borderId="23" xfId="19" applyNumberFormat="1" applyFont="1" applyBorder="1" applyAlignment="1">
      <alignment horizontal="center" vertical="center" wrapText="1"/>
      <protection/>
    </xf>
    <xf numFmtId="4" fontId="11" fillId="0" borderId="2" xfId="19" applyNumberFormat="1" applyFont="1" applyBorder="1" applyAlignment="1">
      <alignment vertical="center"/>
      <protection/>
    </xf>
    <xf numFmtId="0" fontId="18" fillId="0" borderId="1" xfId="19" applyFont="1" applyBorder="1" applyAlignment="1">
      <alignment horizontal="center" vertical="center" wrapText="1"/>
      <protection/>
    </xf>
    <xf numFmtId="3" fontId="18" fillId="0" borderId="13" xfId="19" applyNumberFormat="1" applyFont="1" applyBorder="1" applyAlignment="1">
      <alignment horizontal="center" vertical="center" wrapText="1"/>
      <protection/>
    </xf>
    <xf numFmtId="0" fontId="9" fillId="0" borderId="2" xfId="19" applyFont="1" applyBorder="1" applyAlignment="1">
      <alignment horizontal="center" vertical="center"/>
      <protection/>
    </xf>
    <xf numFmtId="0" fontId="18" fillId="0" borderId="28" xfId="19" applyFont="1" applyBorder="1" applyAlignment="1">
      <alignment horizontal="center" vertical="center" wrapText="1"/>
      <protection/>
    </xf>
    <xf numFmtId="3" fontId="18" fillId="0" borderId="28" xfId="19" applyNumberFormat="1" applyFont="1" applyBorder="1" applyAlignment="1">
      <alignment vertical="center" wrapText="1"/>
      <protection/>
    </xf>
    <xf numFmtId="3" fontId="18" fillId="0" borderId="1" xfId="19" applyNumberFormat="1" applyFont="1" applyBorder="1" applyAlignment="1">
      <alignment horizontal="center" vertical="center" wrapText="1"/>
      <protection/>
    </xf>
    <xf numFmtId="0" fontId="9" fillId="0" borderId="10" xfId="19" applyFont="1" applyBorder="1" applyAlignment="1">
      <alignment horizontal="center" vertical="center"/>
      <protection/>
    </xf>
    <xf numFmtId="0" fontId="2" fillId="0" borderId="5" xfId="19" applyBorder="1" applyAlignment="1">
      <alignment horizontal="center"/>
      <protection/>
    </xf>
    <xf numFmtId="0" fontId="12" fillId="0" borderId="5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left" vertical="center" wrapText="1"/>
      <protection/>
    </xf>
    <xf numFmtId="0" fontId="2" fillId="0" borderId="6" xfId="19" applyBorder="1" applyAlignment="1">
      <alignment horizontal="center" vertical="center"/>
      <protection/>
    </xf>
    <xf numFmtId="4" fontId="2" fillId="0" borderId="9" xfId="19" applyNumberFormat="1" applyFont="1" applyBorder="1" applyAlignment="1">
      <alignment vertical="center" wrapText="1"/>
      <protection/>
    </xf>
    <xf numFmtId="4" fontId="2" fillId="0" borderId="9" xfId="19" applyNumberFormat="1" applyFont="1" applyBorder="1" applyAlignment="1">
      <alignment vertical="center"/>
      <protection/>
    </xf>
    <xf numFmtId="4" fontId="19" fillId="0" borderId="5" xfId="19" applyNumberFormat="1" applyFont="1" applyBorder="1" applyAlignment="1">
      <alignment horizontal="center" vertical="center"/>
      <protection/>
    </xf>
    <xf numFmtId="4" fontId="19" fillId="0" borderId="6" xfId="19" applyNumberFormat="1" applyFont="1" applyBorder="1" applyAlignment="1">
      <alignment horizontal="center" vertical="center"/>
      <protection/>
    </xf>
    <xf numFmtId="3" fontId="4" fillId="0" borderId="0" xfId="20" applyNumberFormat="1" applyFont="1" applyAlignment="1">
      <alignment horizontal="center" vertical="center" wrapText="1"/>
      <protection/>
    </xf>
    <xf numFmtId="3" fontId="7" fillId="0" borderId="3" xfId="19" applyNumberFormat="1" applyFont="1" applyBorder="1" applyAlignment="1">
      <alignment horizontal="center" vertical="center"/>
      <protection/>
    </xf>
    <xf numFmtId="4" fontId="18" fillId="0" borderId="5" xfId="18" applyNumberFormat="1" applyFont="1" applyFill="1" applyBorder="1" applyAlignment="1">
      <alignment horizontal="center" vertical="center"/>
      <protection/>
    </xf>
    <xf numFmtId="4" fontId="19" fillId="0" borderId="6" xfId="0" applyNumberFormat="1" applyFont="1" applyBorder="1" applyAlignment="1">
      <alignment horizontal="center" vertical="center" wrapText="1"/>
    </xf>
    <xf numFmtId="4" fontId="18" fillId="0" borderId="5" xfId="19" applyNumberFormat="1" applyFont="1" applyBorder="1" applyAlignment="1">
      <alignment horizontal="center" vertical="center"/>
      <protection/>
    </xf>
    <xf numFmtId="4" fontId="0" fillId="0" borderId="9" xfId="20" applyNumberFormat="1" applyFont="1" applyBorder="1" applyAlignment="1">
      <alignment horizontal="right" vertical="center"/>
      <protection/>
    </xf>
    <xf numFmtId="4" fontId="0" fillId="0" borderId="9" xfId="20" applyNumberFormat="1" applyBorder="1">
      <alignment/>
      <protection/>
    </xf>
    <xf numFmtId="3" fontId="13" fillId="0" borderId="2" xfId="19" applyNumberFormat="1" applyFont="1" applyBorder="1" applyAlignment="1">
      <alignment vertical="center"/>
      <protection/>
    </xf>
    <xf numFmtId="0" fontId="10" fillId="0" borderId="0" xfId="0" applyFont="1" applyBorder="1" applyAlignment="1">
      <alignment vertical="center" wrapText="1"/>
    </xf>
    <xf numFmtId="0" fontId="18" fillId="0" borderId="36" xfId="19" applyFont="1" applyBorder="1" applyAlignment="1">
      <alignment horizontal="right" vertical="center" wrapText="1"/>
      <protection/>
    </xf>
    <xf numFmtId="0" fontId="9" fillId="0" borderId="14" xfId="19" applyFont="1" applyBorder="1" applyAlignment="1">
      <alignment horizontal="center" vertical="top" wrapText="1"/>
      <protection/>
    </xf>
    <xf numFmtId="0" fontId="16" fillId="0" borderId="37" xfId="18" applyFont="1" applyBorder="1" applyAlignment="1">
      <alignment vertical="top"/>
      <protection/>
    </xf>
    <xf numFmtId="0" fontId="18" fillId="0" borderId="0" xfId="19" applyFont="1" applyBorder="1" applyAlignment="1">
      <alignment horizontal="right" vertical="center" wrapText="1"/>
      <protection/>
    </xf>
    <xf numFmtId="3" fontId="19" fillId="0" borderId="1" xfId="19" applyNumberFormat="1" applyFont="1" applyBorder="1" applyAlignment="1">
      <alignment horizontal="center" vertical="center"/>
      <protection/>
    </xf>
    <xf numFmtId="49" fontId="2" fillId="0" borderId="38" xfId="19" applyNumberFormat="1" applyFont="1" applyBorder="1" applyAlignment="1">
      <alignment horizontal="center" vertical="center"/>
      <protection/>
    </xf>
    <xf numFmtId="0" fontId="0" fillId="0" borderId="19" xfId="20" applyFont="1" applyBorder="1" applyAlignment="1">
      <alignment horizontal="right" vertical="top" wrapText="1"/>
      <protection/>
    </xf>
    <xf numFmtId="0" fontId="0" fillId="0" borderId="20" xfId="20" applyFont="1" applyBorder="1" applyAlignment="1">
      <alignment horizontal="right" vertical="top" wrapText="1"/>
      <protection/>
    </xf>
    <xf numFmtId="0" fontId="0" fillId="0" borderId="23" xfId="20" applyFont="1" applyBorder="1" applyAlignment="1">
      <alignment horizontal="right" vertical="top" wrapText="1"/>
      <protection/>
    </xf>
    <xf numFmtId="0" fontId="9" fillId="0" borderId="39" xfId="19" applyFont="1" applyBorder="1" applyAlignment="1">
      <alignment horizontal="center" vertical="center"/>
      <protection/>
    </xf>
    <xf numFmtId="0" fontId="9" fillId="0" borderId="14" xfId="19" applyFont="1" applyBorder="1" applyAlignment="1">
      <alignment horizontal="center" vertical="center"/>
      <protection/>
    </xf>
    <xf numFmtId="0" fontId="8" fillId="0" borderId="40" xfId="19" applyFont="1" applyBorder="1" applyAlignment="1">
      <alignment horizontal="center" vertical="center"/>
      <protection/>
    </xf>
    <xf numFmtId="0" fontId="8" fillId="0" borderId="41" xfId="19" applyFont="1" applyBorder="1" applyAlignment="1">
      <alignment horizontal="center" vertical="center"/>
      <protection/>
    </xf>
    <xf numFmtId="0" fontId="8" fillId="0" borderId="42" xfId="19" applyFont="1" applyBorder="1" applyAlignment="1">
      <alignment horizontal="center" vertical="center"/>
      <protection/>
    </xf>
    <xf numFmtId="4" fontId="15" fillId="0" borderId="37" xfId="19" applyNumberFormat="1" applyFont="1" applyBorder="1" applyAlignment="1">
      <alignment horizontal="center" vertical="center" wrapText="1"/>
      <protection/>
    </xf>
    <xf numFmtId="4" fontId="15" fillId="0" borderId="14" xfId="19" applyNumberFormat="1" applyFont="1" applyBorder="1" applyAlignment="1">
      <alignment horizontal="center" vertical="center" wrapText="1"/>
      <protection/>
    </xf>
    <xf numFmtId="4" fontId="9" fillId="0" borderId="39" xfId="19" applyNumberFormat="1" applyFont="1" applyBorder="1" applyAlignment="1">
      <alignment horizontal="center" vertical="center"/>
      <protection/>
    </xf>
    <xf numFmtId="4" fontId="9" fillId="0" borderId="14" xfId="19" applyNumberFormat="1" applyFont="1" applyBorder="1" applyAlignment="1">
      <alignment horizontal="center" vertical="center"/>
      <protection/>
    </xf>
    <xf numFmtId="0" fontId="15" fillId="0" borderId="20" xfId="19" applyFont="1" applyBorder="1" applyAlignment="1">
      <alignment horizontal="center" vertical="center" wrapText="1"/>
      <protection/>
    </xf>
    <xf numFmtId="0" fontId="15" fillId="0" borderId="23" xfId="19" applyFont="1" applyBorder="1" applyAlignment="1">
      <alignment horizontal="center" vertical="center" wrapText="1"/>
      <protection/>
    </xf>
    <xf numFmtId="0" fontId="6" fillId="0" borderId="37" xfId="19" applyFont="1" applyBorder="1" applyAlignment="1">
      <alignment horizontal="center" vertical="center"/>
      <protection/>
    </xf>
    <xf numFmtId="0" fontId="6" fillId="0" borderId="14" xfId="19" applyFont="1" applyBorder="1" applyAlignment="1">
      <alignment horizontal="center" vertical="center"/>
      <protection/>
    </xf>
    <xf numFmtId="0" fontId="9" fillId="0" borderId="37" xfId="19" applyFont="1" applyBorder="1" applyAlignment="1">
      <alignment horizontal="center" vertical="center" wrapText="1"/>
      <protection/>
    </xf>
    <xf numFmtId="0" fontId="9" fillId="0" borderId="14" xfId="19" applyFont="1" applyBorder="1" applyAlignment="1">
      <alignment horizontal="center" vertical="center" wrapText="1"/>
      <protection/>
    </xf>
    <xf numFmtId="0" fontId="6" fillId="2" borderId="30" xfId="19" applyFont="1" applyFill="1" applyBorder="1" applyAlignment="1">
      <alignment horizontal="center" vertical="center"/>
      <protection/>
    </xf>
    <xf numFmtId="0" fontId="6" fillId="2" borderId="10" xfId="19" applyFont="1" applyFill="1" applyBorder="1" applyAlignment="1">
      <alignment horizontal="center" vertical="center"/>
      <protection/>
    </xf>
    <xf numFmtId="0" fontId="9" fillId="0" borderId="43" xfId="19" applyFont="1" applyBorder="1" applyAlignment="1">
      <alignment horizontal="center" vertical="center" wrapText="1"/>
      <protection/>
    </xf>
    <xf numFmtId="0" fontId="9" fillId="0" borderId="44" xfId="19" applyFont="1" applyBorder="1" applyAlignment="1">
      <alignment horizontal="center" vertical="center" wrapText="1"/>
      <protection/>
    </xf>
    <xf numFmtId="0" fontId="9" fillId="0" borderId="39" xfId="19" applyFont="1" applyBorder="1" applyAlignment="1">
      <alignment horizontal="center" vertical="center" wrapText="1"/>
      <protection/>
    </xf>
    <xf numFmtId="0" fontId="9" fillId="0" borderId="39" xfId="19" applyFont="1" applyBorder="1" applyAlignment="1">
      <alignment horizontal="center" vertical="top" wrapText="1"/>
      <protection/>
    </xf>
    <xf numFmtId="0" fontId="15" fillId="0" borderId="37" xfId="19" applyFont="1" applyBorder="1" applyAlignment="1">
      <alignment horizontal="center" vertical="center" wrapText="1"/>
      <protection/>
    </xf>
    <xf numFmtId="0" fontId="15" fillId="0" borderId="14" xfId="19" applyFont="1" applyBorder="1" applyAlignment="1">
      <alignment horizontal="center" vertical="center" wrapText="1"/>
      <protection/>
    </xf>
    <xf numFmtId="0" fontId="15" fillId="0" borderId="20" xfId="19" applyFont="1" applyBorder="1" applyAlignment="1">
      <alignment horizontal="right" vertical="center" wrapText="1"/>
      <protection/>
    </xf>
    <xf numFmtId="0" fontId="15" fillId="0" borderId="23" xfId="19" applyFont="1" applyBorder="1" applyAlignment="1">
      <alignment horizontal="right" vertical="center" wrapText="1"/>
      <protection/>
    </xf>
    <xf numFmtId="0" fontId="9" fillId="0" borderId="43" xfId="19" applyFont="1" applyBorder="1" applyAlignment="1">
      <alignment horizontal="center" vertical="center"/>
      <protection/>
    </xf>
    <xf numFmtId="0" fontId="9" fillId="0" borderId="44" xfId="19" applyFont="1" applyBorder="1" applyAlignment="1">
      <alignment horizontal="center" vertical="center"/>
      <protection/>
    </xf>
    <xf numFmtId="0" fontId="9" fillId="0" borderId="37" xfId="19" applyFont="1" applyBorder="1" applyAlignment="1">
      <alignment horizontal="center" vertical="center"/>
      <protection/>
    </xf>
    <xf numFmtId="0" fontId="15" fillId="0" borderId="45" xfId="19" applyFont="1" applyBorder="1" applyAlignment="1">
      <alignment horizontal="center" vertical="center" wrapText="1"/>
      <protection/>
    </xf>
    <xf numFmtId="0" fontId="15" fillId="0" borderId="46" xfId="19" applyFont="1" applyBorder="1" applyAlignment="1">
      <alignment horizontal="center" vertical="center" wrapText="1"/>
      <protection/>
    </xf>
    <xf numFmtId="0" fontId="8" fillId="0" borderId="40" xfId="19" applyFont="1" applyBorder="1" applyAlignment="1">
      <alignment horizontal="center" vertical="center" wrapText="1"/>
      <protection/>
    </xf>
    <xf numFmtId="0" fontId="8" fillId="0" borderId="41" xfId="19" applyFont="1" applyBorder="1" applyAlignment="1">
      <alignment horizontal="center" vertical="center" wrapText="1"/>
      <protection/>
    </xf>
    <xf numFmtId="0" fontId="8" fillId="0" borderId="42" xfId="19" applyFont="1" applyBorder="1" applyAlignment="1">
      <alignment horizontal="center" vertical="center" wrapText="1"/>
      <protection/>
    </xf>
    <xf numFmtId="0" fontId="4" fillId="0" borderId="0" xfId="20" applyFont="1" applyAlignment="1">
      <alignment horizontal="center"/>
      <protection/>
    </xf>
    <xf numFmtId="0" fontId="11" fillId="0" borderId="39" xfId="19" applyFont="1" applyBorder="1" applyAlignment="1">
      <alignment horizontal="center" vertical="center"/>
      <protection/>
    </xf>
    <xf numFmtId="0" fontId="11" fillId="0" borderId="14" xfId="19" applyFont="1" applyBorder="1" applyAlignment="1">
      <alignment horizontal="center" vertical="center"/>
      <protection/>
    </xf>
    <xf numFmtId="0" fontId="6" fillId="2" borderId="30" xfId="19" applyFont="1" applyFill="1" applyBorder="1" applyAlignment="1">
      <alignment horizontal="center" vertical="center" wrapText="1"/>
      <protection/>
    </xf>
    <xf numFmtId="0" fontId="9" fillId="0" borderId="20" xfId="19" applyFont="1" applyBorder="1" applyAlignment="1">
      <alignment horizontal="center" vertical="center" wrapText="1"/>
      <protection/>
    </xf>
    <xf numFmtId="0" fontId="9" fillId="0" borderId="23" xfId="19" applyFont="1" applyBorder="1" applyAlignment="1">
      <alignment horizontal="center" vertical="center" wrapText="1"/>
      <protection/>
    </xf>
    <xf numFmtId="0" fontId="15" fillId="0" borderId="24" xfId="19" applyFont="1" applyBorder="1" applyAlignment="1">
      <alignment horizontal="center" vertical="center" wrapText="1"/>
      <protection/>
    </xf>
    <xf numFmtId="0" fontId="15" fillId="0" borderId="29" xfId="19" applyFont="1" applyBorder="1" applyAlignment="1">
      <alignment horizontal="center" vertical="center" wrapText="1"/>
      <protection/>
    </xf>
    <xf numFmtId="0" fontId="15" fillId="0" borderId="32" xfId="19" applyFont="1" applyBorder="1" applyAlignment="1">
      <alignment horizontal="center" vertical="center" wrapText="1"/>
      <protection/>
    </xf>
    <xf numFmtId="0" fontId="15" fillId="0" borderId="47" xfId="19" applyFont="1" applyBorder="1" applyAlignment="1">
      <alignment horizontal="center" vertical="center" wrapText="1"/>
      <protection/>
    </xf>
    <xf numFmtId="0" fontId="6" fillId="2" borderId="48" xfId="19" applyFont="1" applyFill="1" applyBorder="1" applyAlignment="1">
      <alignment horizontal="center" vertical="center"/>
      <protection/>
    </xf>
    <xf numFmtId="0" fontId="6" fillId="2" borderId="49" xfId="19" applyFont="1" applyFill="1" applyBorder="1" applyAlignment="1">
      <alignment horizontal="center" vertical="center"/>
      <protection/>
    </xf>
    <xf numFmtId="0" fontId="13" fillId="0" borderId="50" xfId="19" applyFont="1" applyBorder="1" applyAlignment="1">
      <alignment horizontal="right" vertical="center"/>
      <protection/>
    </xf>
    <xf numFmtId="0" fontId="13" fillId="0" borderId="41" xfId="19" applyFont="1" applyBorder="1" applyAlignment="1">
      <alignment horizontal="right" vertical="center"/>
      <protection/>
    </xf>
    <xf numFmtId="0" fontId="13" fillId="0" borderId="42" xfId="19" applyFont="1" applyBorder="1" applyAlignment="1">
      <alignment horizontal="right" vertical="center"/>
      <protection/>
    </xf>
    <xf numFmtId="0" fontId="15" fillId="0" borderId="36" xfId="19" applyFont="1" applyBorder="1" applyAlignment="1">
      <alignment horizontal="right" vertical="center" wrapText="1"/>
      <protection/>
    </xf>
    <xf numFmtId="0" fontId="15" fillId="0" borderId="18" xfId="19" applyFont="1" applyBorder="1" applyAlignment="1">
      <alignment horizontal="right" vertical="center" wrapText="1"/>
      <protection/>
    </xf>
    <xf numFmtId="3" fontId="6" fillId="2" borderId="30" xfId="19" applyNumberFormat="1" applyFont="1" applyFill="1" applyBorder="1" applyAlignment="1">
      <alignment horizontal="center" vertical="center" wrapText="1"/>
      <protection/>
    </xf>
    <xf numFmtId="3" fontId="6" fillId="2" borderId="10" xfId="19" applyNumberFormat="1" applyFont="1" applyFill="1" applyBorder="1" applyAlignment="1">
      <alignment horizontal="center" vertical="center"/>
      <protection/>
    </xf>
    <xf numFmtId="0" fontId="9" fillId="0" borderId="19" xfId="19" applyFont="1" applyBorder="1" applyAlignment="1">
      <alignment horizontal="center" vertical="center" wrapText="1"/>
      <protection/>
    </xf>
    <xf numFmtId="0" fontId="18" fillId="0" borderId="20" xfId="19" applyFont="1" applyBorder="1" applyAlignment="1">
      <alignment horizontal="center" vertical="center" wrapText="1"/>
      <protection/>
    </xf>
    <xf numFmtId="0" fontId="18" fillId="0" borderId="23" xfId="19" applyFont="1" applyBorder="1" applyAlignment="1">
      <alignment horizontal="center" vertical="center" wrapText="1"/>
      <protection/>
    </xf>
    <xf numFmtId="0" fontId="17" fillId="0" borderId="12" xfId="18" applyFont="1" applyBorder="1" applyAlignment="1">
      <alignment horizontal="center" vertical="center"/>
      <protection/>
    </xf>
    <xf numFmtId="0" fontId="17" fillId="0" borderId="0" xfId="18" applyFont="1" applyBorder="1" applyAlignment="1">
      <alignment horizontal="center" vertical="center"/>
      <protection/>
    </xf>
    <xf numFmtId="0" fontId="13" fillId="0" borderId="40" xfId="19" applyFont="1" applyBorder="1" applyAlignment="1">
      <alignment horizontal="right" vertical="center"/>
      <protection/>
    </xf>
    <xf numFmtId="49" fontId="2" fillId="0" borderId="10" xfId="19" applyNumberFormat="1" applyFont="1" applyBorder="1" applyAlignment="1">
      <alignment horizontal="center" vertical="center"/>
      <protection/>
    </xf>
    <xf numFmtId="0" fontId="2" fillId="0" borderId="7" xfId="19" applyFont="1" applyBorder="1" applyAlignment="1">
      <alignment vertical="center"/>
      <protection/>
    </xf>
    <xf numFmtId="0" fontId="18" fillId="0" borderId="20" xfId="19" applyFont="1" applyBorder="1" applyAlignment="1">
      <alignment horizontal="right" vertical="center" wrapText="1"/>
      <protection/>
    </xf>
    <xf numFmtId="3" fontId="19" fillId="0" borderId="9" xfId="19" applyNumberFormat="1" applyFont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Hyperlink" xfId="17"/>
    <cellStyle name="Normalny_Budżet 2008" xfId="18"/>
    <cellStyle name="Normalny_zarz_układ wykonawczy" xfId="19"/>
    <cellStyle name="Normalny_Zarz60_Zał1_Projekt załączników2007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2:I465"/>
  <sheetViews>
    <sheetView showGridLines="0" zoomScale="75" zoomScaleNormal="75" workbookViewId="0" topLeftCell="A1">
      <selection activeCell="J15" sqref="J15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9.625" style="2" customWidth="1"/>
    <col min="5" max="5" width="14.375" style="2" customWidth="1"/>
    <col min="6" max="6" width="14.75390625" style="2" customWidth="1"/>
    <col min="7" max="7" width="21.375" style="2" customWidth="1"/>
    <col min="8" max="8" width="9.25390625" style="2" bestFit="1" customWidth="1"/>
    <col min="9" max="9" width="11.625" style="2" bestFit="1" customWidth="1"/>
    <col min="10" max="16384" width="9.125" style="2" customWidth="1"/>
  </cols>
  <sheetData>
    <row r="1" ht="9" customHeight="1"/>
    <row r="2" spans="1:6" ht="16.5" customHeight="1">
      <c r="A2" s="311" t="s">
        <v>207</v>
      </c>
      <c r="B2" s="311"/>
      <c r="C2" s="311"/>
      <c r="D2" s="311"/>
      <c r="E2" s="311"/>
      <c r="F2" s="311"/>
    </row>
    <row r="3" spans="1:6" ht="6.75" customHeight="1" thickBot="1">
      <c r="A3" s="3"/>
      <c r="B3" s="3"/>
      <c r="C3" s="3"/>
      <c r="D3" s="3"/>
      <c r="E3" s="3"/>
      <c r="F3" s="3"/>
    </row>
    <row r="4" spans="1:6" s="4" customFormat="1" ht="21.75" customHeight="1">
      <c r="A4" s="321" t="s">
        <v>4</v>
      </c>
      <c r="B4" s="293" t="s">
        <v>5</v>
      </c>
      <c r="C4" s="293" t="s">
        <v>6</v>
      </c>
      <c r="D4" s="293" t="s">
        <v>7</v>
      </c>
      <c r="E4" s="314" t="s">
        <v>192</v>
      </c>
      <c r="F4" s="314" t="s">
        <v>208</v>
      </c>
    </row>
    <row r="5" spans="1:6" s="4" customFormat="1" ht="15" customHeight="1" thickBot="1">
      <c r="A5" s="322"/>
      <c r="B5" s="294"/>
      <c r="C5" s="294"/>
      <c r="D5" s="294"/>
      <c r="E5" s="294"/>
      <c r="F5" s="294"/>
    </row>
    <row r="6" spans="1:6" s="6" customFormat="1" ht="7.5" customHeight="1" thickBot="1">
      <c r="A6" s="193">
        <v>1</v>
      </c>
      <c r="B6" s="193">
        <v>2</v>
      </c>
      <c r="C6" s="193">
        <v>3</v>
      </c>
      <c r="D6" s="193">
        <v>4</v>
      </c>
      <c r="E6" s="193">
        <v>5</v>
      </c>
      <c r="F6" s="193">
        <v>6</v>
      </c>
    </row>
    <row r="7" spans="1:6" s="11" customFormat="1" ht="23.25" customHeight="1" thickBot="1">
      <c r="A7" s="194" t="s">
        <v>8</v>
      </c>
      <c r="B7" s="280" t="s">
        <v>9</v>
      </c>
      <c r="C7" s="281"/>
      <c r="D7" s="282"/>
      <c r="E7" s="10">
        <f>E11+E8</f>
        <v>1941791</v>
      </c>
      <c r="F7" s="195">
        <f>F11+F28+F8+F22+F24+F26</f>
        <v>1915000</v>
      </c>
    </row>
    <row r="8" spans="1:6" s="16" customFormat="1" ht="23.25" customHeight="1">
      <c r="A8" s="12"/>
      <c r="B8" s="13" t="s">
        <v>10</v>
      </c>
      <c r="C8" s="303" t="s">
        <v>11</v>
      </c>
      <c r="D8" s="304"/>
      <c r="E8" s="15">
        <f>SUM(E9:E10)</f>
        <v>26791</v>
      </c>
      <c r="F8" s="15">
        <f>SUM(F9:F10)</f>
        <v>0</v>
      </c>
    </row>
    <row r="9" spans="1:6" s="22" customFormat="1" ht="38.25">
      <c r="A9" s="120"/>
      <c r="B9" s="45"/>
      <c r="C9" s="136" t="s">
        <v>224</v>
      </c>
      <c r="D9" s="134" t="s">
        <v>225</v>
      </c>
      <c r="E9" s="89">
        <v>26791</v>
      </c>
      <c r="F9" s="89"/>
    </row>
    <row r="10" spans="1:6" s="22" customFormat="1" ht="27.75" customHeight="1">
      <c r="A10" s="120"/>
      <c r="B10" s="45"/>
      <c r="C10" s="46"/>
      <c r="D10" s="287" t="s">
        <v>295</v>
      </c>
      <c r="E10" s="287"/>
      <c r="F10" s="288"/>
    </row>
    <row r="11" spans="1:6" s="16" customFormat="1" ht="21.75" customHeight="1">
      <c r="A11" s="12"/>
      <c r="B11" s="29" t="s">
        <v>28</v>
      </c>
      <c r="C11" s="312" t="s">
        <v>29</v>
      </c>
      <c r="D11" s="313"/>
      <c r="E11" s="31">
        <f>E15+E16</f>
        <v>1915000</v>
      </c>
      <c r="F11" s="31">
        <f>F15+F16</f>
        <v>1915000</v>
      </c>
    </row>
    <row r="12" spans="1:6" s="22" customFormat="1" ht="24.75" customHeight="1">
      <c r="A12" s="196"/>
      <c r="B12" s="197"/>
      <c r="C12" s="299" t="s">
        <v>204</v>
      </c>
      <c r="D12" s="299"/>
      <c r="E12" s="299"/>
      <c r="F12" s="300"/>
    </row>
    <row r="13" spans="1:6" s="22" customFormat="1" ht="21.75" customHeight="1" hidden="1">
      <c r="A13" s="120"/>
      <c r="B13" s="45"/>
      <c r="C13" s="88" t="s">
        <v>30</v>
      </c>
      <c r="D13" s="137" t="s">
        <v>31</v>
      </c>
      <c r="E13" s="145"/>
      <c r="F13" s="198"/>
    </row>
    <row r="14" spans="1:6" s="22" customFormat="1" ht="38.25" hidden="1">
      <c r="A14" s="120"/>
      <c r="B14" s="130"/>
      <c r="C14" s="136" t="s">
        <v>209</v>
      </c>
      <c r="D14" s="148" t="s">
        <v>32</v>
      </c>
      <c r="E14" s="145"/>
      <c r="F14" s="198"/>
    </row>
    <row r="15" spans="1:6" s="22" customFormat="1" ht="51">
      <c r="A15" s="120"/>
      <c r="B15" s="130"/>
      <c r="C15" s="140">
        <v>6207</v>
      </c>
      <c r="D15" s="134" t="s">
        <v>270</v>
      </c>
      <c r="E15" s="89">
        <v>1915000</v>
      </c>
      <c r="F15" s="89"/>
    </row>
    <row r="16" spans="1:6" s="22" customFormat="1" ht="39" thickBot="1">
      <c r="A16" s="120"/>
      <c r="B16" s="130"/>
      <c r="C16" s="140">
        <v>6298</v>
      </c>
      <c r="D16" s="148" t="s">
        <v>33</v>
      </c>
      <c r="E16" s="145"/>
      <c r="F16" s="89">
        <v>1915000</v>
      </c>
    </row>
    <row r="17" spans="1:6" s="22" customFormat="1" ht="19.5" customHeight="1" hidden="1">
      <c r="A17" s="120"/>
      <c r="B17" s="45"/>
      <c r="C17" s="124" t="s">
        <v>34</v>
      </c>
      <c r="D17" s="38" t="s">
        <v>35</v>
      </c>
      <c r="E17" s="199"/>
      <c r="F17" s="21"/>
    </row>
    <row r="18" spans="1:6" s="22" customFormat="1" ht="19.5" customHeight="1" hidden="1">
      <c r="A18" s="120"/>
      <c r="B18" s="45"/>
      <c r="C18" s="125"/>
      <c r="D18" s="33"/>
      <c r="E18" s="200"/>
      <c r="F18" s="26"/>
    </row>
    <row r="19" spans="1:6" s="22" customFormat="1" ht="12.75" hidden="1">
      <c r="A19" s="120"/>
      <c r="B19" s="130"/>
      <c r="C19" s="125" t="s">
        <v>36</v>
      </c>
      <c r="D19" s="33" t="s">
        <v>35</v>
      </c>
      <c r="E19" s="201"/>
      <c r="F19" s="26"/>
    </row>
    <row r="20" spans="1:6" s="22" customFormat="1" ht="26.25" customHeight="1" hidden="1">
      <c r="A20" s="120"/>
      <c r="B20" s="130"/>
      <c r="C20" s="129">
        <v>6059</v>
      </c>
      <c r="D20" s="33" t="s">
        <v>35</v>
      </c>
      <c r="E20" s="202"/>
      <c r="F20" s="34"/>
    </row>
    <row r="21" spans="1:6" s="22" customFormat="1" ht="38.25" hidden="1">
      <c r="A21" s="120"/>
      <c r="B21" s="130"/>
      <c r="C21" s="139">
        <v>6210</v>
      </c>
      <c r="D21" s="33" t="s">
        <v>210</v>
      </c>
      <c r="E21" s="199"/>
      <c r="F21" s="21"/>
    </row>
    <row r="22" spans="1:6" s="16" customFormat="1" ht="23.25" customHeight="1" hidden="1">
      <c r="A22" s="120"/>
      <c r="B22" s="114" t="s">
        <v>37</v>
      </c>
      <c r="C22" s="118"/>
      <c r="D22" s="30" t="s">
        <v>38</v>
      </c>
      <c r="E22" s="144">
        <f>E23</f>
        <v>0</v>
      </c>
      <c r="F22" s="31">
        <f>F23</f>
        <v>0</v>
      </c>
    </row>
    <row r="23" spans="1:6" s="22" customFormat="1" ht="19.5" customHeight="1" hidden="1">
      <c r="A23" s="120"/>
      <c r="B23" s="45"/>
      <c r="C23" s="123" t="s">
        <v>24</v>
      </c>
      <c r="D23" s="20" t="s">
        <v>25</v>
      </c>
      <c r="E23" s="199"/>
      <c r="F23" s="21"/>
    </row>
    <row r="24" spans="1:6" s="16" customFormat="1" ht="23.25" customHeight="1" hidden="1">
      <c r="A24" s="120"/>
      <c r="B24" s="114" t="s">
        <v>39</v>
      </c>
      <c r="C24" s="118"/>
      <c r="D24" s="30" t="s">
        <v>40</v>
      </c>
      <c r="E24" s="144">
        <f>E25</f>
        <v>0</v>
      </c>
      <c r="F24" s="31">
        <f>F25</f>
        <v>0</v>
      </c>
    </row>
    <row r="25" spans="1:6" s="22" customFormat="1" ht="19.5" customHeight="1" hidden="1">
      <c r="A25" s="120"/>
      <c r="B25" s="45"/>
      <c r="C25" s="123" t="s">
        <v>41</v>
      </c>
      <c r="D25" s="38" t="s">
        <v>42</v>
      </c>
      <c r="E25" s="199"/>
      <c r="F25" s="21"/>
    </row>
    <row r="26" spans="1:6" s="16" customFormat="1" ht="23.25" customHeight="1" hidden="1">
      <c r="A26" s="120"/>
      <c r="B26" s="114" t="s">
        <v>43</v>
      </c>
      <c r="C26" s="118"/>
      <c r="D26" s="30" t="s">
        <v>44</v>
      </c>
      <c r="E26" s="144">
        <f>E27</f>
        <v>0</v>
      </c>
      <c r="F26" s="31">
        <f>F27</f>
        <v>0</v>
      </c>
    </row>
    <row r="27" spans="1:6" s="22" customFormat="1" ht="19.5" customHeight="1" hidden="1">
      <c r="A27" s="120"/>
      <c r="B27" s="45"/>
      <c r="C27" s="123" t="s">
        <v>34</v>
      </c>
      <c r="D27" s="38" t="s">
        <v>35</v>
      </c>
      <c r="E27" s="199"/>
      <c r="F27" s="21"/>
    </row>
    <row r="28" spans="1:6" s="16" customFormat="1" ht="20.25" customHeight="1" hidden="1">
      <c r="A28" s="131"/>
      <c r="B28" s="29" t="s">
        <v>45</v>
      </c>
      <c r="C28" s="305" t="s">
        <v>46</v>
      </c>
      <c r="D28" s="279"/>
      <c r="E28" s="31">
        <f>E29+E30</f>
        <v>0</v>
      </c>
      <c r="F28" s="31">
        <f>F30</f>
        <v>0</v>
      </c>
    </row>
    <row r="29" spans="1:6" s="22" customFormat="1" ht="25.5" hidden="1">
      <c r="A29" s="120"/>
      <c r="B29" s="45"/>
      <c r="C29" s="136" t="s">
        <v>211</v>
      </c>
      <c r="D29" s="134" t="s">
        <v>212</v>
      </c>
      <c r="E29" s="89"/>
      <c r="F29" s="89"/>
    </row>
    <row r="30" spans="1:6" s="22" customFormat="1" ht="39" customHeight="1" hidden="1">
      <c r="A30" s="120"/>
      <c r="B30" s="45"/>
      <c r="C30" s="88" t="s">
        <v>83</v>
      </c>
      <c r="D30" s="38" t="s">
        <v>84</v>
      </c>
      <c r="E30" s="21"/>
      <c r="F30" s="21"/>
    </row>
    <row r="31" spans="1:6" s="16" customFormat="1" ht="27" customHeight="1" hidden="1" thickBot="1">
      <c r="A31" s="116"/>
      <c r="B31" s="113"/>
      <c r="C31" s="203"/>
      <c r="D31" s="306" t="s">
        <v>201</v>
      </c>
      <c r="E31" s="306"/>
      <c r="F31" s="307"/>
    </row>
    <row r="32" spans="1:6" s="11" customFormat="1" ht="22.5" customHeight="1" hidden="1" thickBot="1">
      <c r="A32" s="194" t="s">
        <v>47</v>
      </c>
      <c r="B32" s="8"/>
      <c r="C32" s="204"/>
      <c r="D32" s="9" t="s">
        <v>48</v>
      </c>
      <c r="E32" s="10">
        <f>E33</f>
        <v>0</v>
      </c>
      <c r="F32" s="122">
        <f>F33</f>
        <v>0</v>
      </c>
    </row>
    <row r="33" spans="1:6" s="16" customFormat="1" ht="22.5" customHeight="1" hidden="1">
      <c r="A33" s="12"/>
      <c r="B33" s="191" t="s">
        <v>49</v>
      </c>
      <c r="C33" s="53"/>
      <c r="D33" s="53" t="s">
        <v>50</v>
      </c>
      <c r="E33" s="54">
        <f>E34</f>
        <v>0</v>
      </c>
      <c r="F33" s="54">
        <f>F34</f>
        <v>0</v>
      </c>
    </row>
    <row r="34" spans="1:6" s="22" customFormat="1" ht="59.25" customHeight="1" hidden="1">
      <c r="A34" s="39"/>
      <c r="B34" s="40"/>
      <c r="C34" s="41" t="s">
        <v>51</v>
      </c>
      <c r="D34" s="42" t="s">
        <v>52</v>
      </c>
      <c r="E34" s="43"/>
      <c r="F34" s="43"/>
    </row>
    <row r="35" spans="1:6" s="22" customFormat="1" ht="8.25" customHeight="1" hidden="1">
      <c r="A35" s="44"/>
      <c r="B35" s="45"/>
      <c r="C35" s="46"/>
      <c r="D35" s="47"/>
      <c r="E35" s="48"/>
      <c r="F35" s="48"/>
    </row>
    <row r="36" spans="1:6" s="6" customFormat="1" ht="7.5" customHeight="1" hidden="1" thickBot="1">
      <c r="A36" s="62">
        <v>1</v>
      </c>
      <c r="B36" s="62">
        <v>2</v>
      </c>
      <c r="C36" s="62">
        <v>3</v>
      </c>
      <c r="D36" s="62">
        <v>4</v>
      </c>
      <c r="E36" s="62">
        <v>5</v>
      </c>
      <c r="F36" s="62">
        <v>6</v>
      </c>
    </row>
    <row r="37" spans="1:6" s="205" customFormat="1" ht="30" customHeight="1" thickBot="1">
      <c r="A37" s="167">
        <v>400</v>
      </c>
      <c r="B37" s="308" t="s">
        <v>53</v>
      </c>
      <c r="C37" s="309"/>
      <c r="D37" s="310"/>
      <c r="E37" s="10">
        <f>E38</f>
        <v>98230</v>
      </c>
      <c r="F37" s="122">
        <f>F38</f>
        <v>0</v>
      </c>
    </row>
    <row r="38" spans="1:6" s="16" customFormat="1" ht="21.75" customHeight="1">
      <c r="A38" s="116"/>
      <c r="B38" s="53">
        <v>40002</v>
      </c>
      <c r="C38" s="303" t="s">
        <v>54</v>
      </c>
      <c r="D38" s="304"/>
      <c r="E38" s="54">
        <f>E39</f>
        <v>98230</v>
      </c>
      <c r="F38" s="54">
        <f>F39</f>
        <v>0</v>
      </c>
    </row>
    <row r="39" spans="1:6" s="22" customFormat="1" ht="19.5" customHeight="1" thickBot="1">
      <c r="A39" s="120"/>
      <c r="B39" s="45"/>
      <c r="C39" s="206" t="s">
        <v>30</v>
      </c>
      <c r="D39" s="20" t="s">
        <v>31</v>
      </c>
      <c r="E39" s="36">
        <f>100000-1770</f>
        <v>98230</v>
      </c>
      <c r="F39" s="21"/>
    </row>
    <row r="40" spans="1:6" s="22" customFormat="1" ht="19.5" customHeight="1" hidden="1">
      <c r="A40" s="120"/>
      <c r="B40" s="45"/>
      <c r="C40" s="126" t="s">
        <v>55</v>
      </c>
      <c r="D40" s="33" t="s">
        <v>56</v>
      </c>
      <c r="E40" s="34"/>
      <c r="F40" s="26"/>
    </row>
    <row r="41" spans="1:6" s="22" customFormat="1" ht="19.5" customHeight="1" hidden="1" thickBot="1">
      <c r="A41" s="120"/>
      <c r="B41" s="45"/>
      <c r="C41" s="126" t="s">
        <v>57</v>
      </c>
      <c r="D41" s="25" t="s">
        <v>58</v>
      </c>
      <c r="E41" s="26"/>
      <c r="F41" s="26"/>
    </row>
    <row r="42" spans="1:6" s="11" customFormat="1" ht="18.75" customHeight="1" hidden="1" thickBot="1">
      <c r="A42" s="167">
        <v>600</v>
      </c>
      <c r="B42" s="280" t="s">
        <v>59</v>
      </c>
      <c r="C42" s="281"/>
      <c r="D42" s="282"/>
      <c r="E42" s="10">
        <f>E43+E46</f>
        <v>0</v>
      </c>
      <c r="F42" s="122">
        <f>F46+F43</f>
        <v>0</v>
      </c>
    </row>
    <row r="43" spans="1:6" s="16" customFormat="1" ht="25.5" customHeight="1" hidden="1">
      <c r="A43" s="116"/>
      <c r="B43" s="53">
        <v>60014</v>
      </c>
      <c r="C43" s="303" t="s">
        <v>60</v>
      </c>
      <c r="D43" s="304"/>
      <c r="E43" s="54">
        <f>E45</f>
        <v>0</v>
      </c>
      <c r="F43" s="54">
        <f>F45</f>
        <v>0</v>
      </c>
    </row>
    <row r="44" spans="1:6" s="16" customFormat="1" ht="15.75" customHeight="1" hidden="1">
      <c r="A44" s="128"/>
      <c r="B44" s="113"/>
      <c r="C44" s="113"/>
      <c r="D44" s="289" t="s">
        <v>213</v>
      </c>
      <c r="E44" s="289"/>
      <c r="F44" s="290"/>
    </row>
    <row r="45" spans="1:6" s="22" customFormat="1" ht="56.25" customHeight="1" hidden="1">
      <c r="A45" s="128"/>
      <c r="B45" s="45"/>
      <c r="C45" s="136" t="s">
        <v>214</v>
      </c>
      <c r="D45" s="207" t="s">
        <v>215</v>
      </c>
      <c r="E45" s="21"/>
      <c r="F45" s="21"/>
    </row>
    <row r="46" spans="1:6" s="16" customFormat="1" ht="18" customHeight="1" hidden="1">
      <c r="A46" s="128"/>
      <c r="B46" s="30">
        <v>60016</v>
      </c>
      <c r="C46" s="278" t="s">
        <v>63</v>
      </c>
      <c r="D46" s="279"/>
      <c r="E46" s="31">
        <f>E50</f>
        <v>0</v>
      </c>
      <c r="F46" s="31">
        <f>F48</f>
        <v>0</v>
      </c>
    </row>
    <row r="47" spans="1:6" s="16" customFormat="1" ht="15.75" customHeight="1" hidden="1">
      <c r="A47" s="128"/>
      <c r="B47" s="113"/>
      <c r="C47" s="113"/>
      <c r="D47" s="289" t="s">
        <v>216</v>
      </c>
      <c r="E47" s="289"/>
      <c r="F47" s="290"/>
    </row>
    <row r="48" spans="1:6" s="22" customFormat="1" ht="25.5" hidden="1">
      <c r="A48" s="128"/>
      <c r="B48" s="45"/>
      <c r="C48" s="136" t="s">
        <v>165</v>
      </c>
      <c r="D48" s="148" t="s">
        <v>166</v>
      </c>
      <c r="E48" s="89"/>
      <c r="F48" s="89"/>
    </row>
    <row r="49" spans="1:6" s="16" customFormat="1" ht="16.5" customHeight="1" hidden="1">
      <c r="A49" s="116"/>
      <c r="B49" s="301" t="s">
        <v>285</v>
      </c>
      <c r="C49" s="301"/>
      <c r="D49" s="301"/>
      <c r="E49" s="301"/>
      <c r="F49" s="302"/>
    </row>
    <row r="50" spans="1:6" s="22" customFormat="1" ht="38.25" hidden="1">
      <c r="A50" s="120"/>
      <c r="B50" s="130"/>
      <c r="C50" s="136" t="s">
        <v>209</v>
      </c>
      <c r="D50" s="148" t="s">
        <v>32</v>
      </c>
      <c r="E50" s="89"/>
      <c r="F50" s="89"/>
    </row>
    <row r="51" spans="1:6" s="22" customFormat="1" ht="17.25" customHeight="1" hidden="1">
      <c r="A51" s="196"/>
      <c r="B51" s="197"/>
      <c r="C51" s="197"/>
      <c r="D51" s="158" t="s">
        <v>217</v>
      </c>
      <c r="E51" s="208"/>
      <c r="F51" s="209"/>
    </row>
    <row r="52" spans="1:6" s="22" customFormat="1" ht="17.25" customHeight="1" hidden="1">
      <c r="A52" s="196"/>
      <c r="B52" s="197"/>
      <c r="C52" s="197"/>
      <c r="D52" s="177" t="s">
        <v>218</v>
      </c>
      <c r="E52" s="210"/>
      <c r="F52" s="211"/>
    </row>
    <row r="53" spans="1:6" s="22" customFormat="1" ht="17.25" customHeight="1" hidden="1">
      <c r="A53" s="196"/>
      <c r="B53" s="197"/>
      <c r="C53" s="197"/>
      <c r="D53" s="175" t="s">
        <v>219</v>
      </c>
      <c r="E53" s="212"/>
      <c r="F53" s="213"/>
    </row>
    <row r="54" spans="1:6" s="22" customFormat="1" ht="19.5" customHeight="1" hidden="1">
      <c r="A54" s="120"/>
      <c r="B54" s="45"/>
      <c r="C54" s="125" t="s">
        <v>16</v>
      </c>
      <c r="D54" s="25" t="s">
        <v>17</v>
      </c>
      <c r="E54" s="26"/>
      <c r="F54" s="26"/>
    </row>
    <row r="55" spans="1:6" s="22" customFormat="1" ht="19.5" customHeight="1" hidden="1">
      <c r="A55" s="120"/>
      <c r="B55" s="45"/>
      <c r="C55" s="125" t="s">
        <v>20</v>
      </c>
      <c r="D55" s="25" t="s">
        <v>21</v>
      </c>
      <c r="E55" s="26"/>
      <c r="F55" s="26"/>
    </row>
    <row r="56" spans="1:6" s="22" customFormat="1" ht="19.5" customHeight="1" hidden="1">
      <c r="A56" s="120"/>
      <c r="B56" s="45"/>
      <c r="C56" s="125" t="s">
        <v>22</v>
      </c>
      <c r="D56" s="25" t="s">
        <v>23</v>
      </c>
      <c r="E56" s="26"/>
      <c r="F56" s="26"/>
    </row>
    <row r="57" spans="1:6" s="22" customFormat="1" ht="19.5" customHeight="1" hidden="1">
      <c r="A57" s="120"/>
      <c r="B57" s="45"/>
      <c r="C57" s="125" t="s">
        <v>66</v>
      </c>
      <c r="D57" s="25" t="s">
        <v>67</v>
      </c>
      <c r="E57" s="26"/>
      <c r="F57" s="26"/>
    </row>
    <row r="58" spans="1:6" s="22" customFormat="1" ht="19.5" customHeight="1" hidden="1">
      <c r="A58" s="120"/>
      <c r="B58" s="45"/>
      <c r="C58" s="125" t="s">
        <v>24</v>
      </c>
      <c r="D58" s="25" t="s">
        <v>25</v>
      </c>
      <c r="E58" s="26"/>
      <c r="F58" s="26"/>
    </row>
    <row r="59" spans="1:6" s="22" customFormat="1" ht="19.5" customHeight="1" hidden="1" thickBot="1">
      <c r="A59" s="120"/>
      <c r="B59" s="45"/>
      <c r="C59" s="126" t="s">
        <v>34</v>
      </c>
      <c r="D59" s="25" t="s">
        <v>35</v>
      </c>
      <c r="E59" s="26"/>
      <c r="F59" s="26"/>
    </row>
    <row r="60" spans="1:7" s="11" customFormat="1" ht="19.5" customHeight="1" hidden="1" thickBot="1">
      <c r="A60" s="167">
        <v>700</v>
      </c>
      <c r="B60" s="280" t="s">
        <v>68</v>
      </c>
      <c r="C60" s="281"/>
      <c r="D60" s="282"/>
      <c r="E60" s="10">
        <f>E61</f>
        <v>0</v>
      </c>
      <c r="F60" s="122">
        <f>F61+F74</f>
        <v>0</v>
      </c>
      <c r="G60" s="55"/>
    </row>
    <row r="61" spans="1:6" s="16" customFormat="1" ht="20.25" customHeight="1" hidden="1">
      <c r="A61" s="116"/>
      <c r="B61" s="53">
        <v>70005</v>
      </c>
      <c r="C61" s="303" t="s">
        <v>69</v>
      </c>
      <c r="D61" s="304"/>
      <c r="E61" s="54">
        <f>SUM(E62:E68)</f>
        <v>0</v>
      </c>
      <c r="F61" s="54">
        <f>F65+F66</f>
        <v>0</v>
      </c>
    </row>
    <row r="62" spans="1:6" s="22" customFormat="1" ht="25.5" hidden="1">
      <c r="A62" s="120"/>
      <c r="B62" s="45"/>
      <c r="C62" s="124" t="s">
        <v>70</v>
      </c>
      <c r="D62" s="57" t="s">
        <v>71</v>
      </c>
      <c r="E62" s="36"/>
      <c r="F62" s="36"/>
    </row>
    <row r="63" spans="1:6" s="22" customFormat="1" ht="19.5" customHeight="1" hidden="1">
      <c r="A63" s="120"/>
      <c r="B63" s="45"/>
      <c r="C63" s="124" t="s">
        <v>72</v>
      </c>
      <c r="D63" s="58" t="s">
        <v>73</v>
      </c>
      <c r="E63" s="36"/>
      <c r="F63" s="36"/>
    </row>
    <row r="64" spans="1:6" s="22" customFormat="1" ht="51" hidden="1">
      <c r="A64" s="120"/>
      <c r="B64" s="45"/>
      <c r="C64" s="126" t="s">
        <v>51</v>
      </c>
      <c r="D64" s="33" t="s">
        <v>52</v>
      </c>
      <c r="E64" s="26"/>
      <c r="F64" s="26"/>
    </row>
    <row r="65" spans="1:6" s="22" customFormat="1" ht="25.5" hidden="1">
      <c r="A65" s="120"/>
      <c r="B65" s="45"/>
      <c r="C65" s="136" t="s">
        <v>211</v>
      </c>
      <c r="D65" s="134" t="s">
        <v>212</v>
      </c>
      <c r="E65" s="89"/>
      <c r="F65" s="89"/>
    </row>
    <row r="66" spans="1:6" s="22" customFormat="1" ht="19.5" customHeight="1" hidden="1">
      <c r="A66" s="120"/>
      <c r="B66" s="45"/>
      <c r="C66" s="206" t="s">
        <v>30</v>
      </c>
      <c r="D66" s="20" t="s">
        <v>31</v>
      </c>
      <c r="E66" s="36"/>
      <c r="F66" s="21"/>
    </row>
    <row r="67" spans="1:6" s="22" customFormat="1" ht="19.5" customHeight="1" hidden="1">
      <c r="A67" s="120"/>
      <c r="B67" s="45"/>
      <c r="C67" s="124" t="s">
        <v>74</v>
      </c>
      <c r="D67" s="20" t="s">
        <v>75</v>
      </c>
      <c r="E67" s="36"/>
      <c r="F67" s="21"/>
    </row>
    <row r="68" spans="1:6" s="22" customFormat="1" ht="28.5" customHeight="1" hidden="1">
      <c r="A68" s="120"/>
      <c r="B68" s="45"/>
      <c r="C68" s="139">
        <v>6298</v>
      </c>
      <c r="D68" s="33" t="s">
        <v>33</v>
      </c>
      <c r="E68" s="34"/>
      <c r="F68" s="26"/>
    </row>
    <row r="69" spans="1:6" s="22" customFormat="1" ht="19.5" customHeight="1" hidden="1">
      <c r="A69" s="120"/>
      <c r="B69" s="45"/>
      <c r="C69" s="125" t="s">
        <v>24</v>
      </c>
      <c r="D69" s="25" t="s">
        <v>25</v>
      </c>
      <c r="E69" s="26"/>
      <c r="F69" s="26"/>
    </row>
    <row r="70" spans="1:6" s="22" customFormat="1" ht="19.5" customHeight="1" hidden="1">
      <c r="A70" s="120"/>
      <c r="B70" s="45"/>
      <c r="C70" s="125" t="s">
        <v>76</v>
      </c>
      <c r="D70" s="33" t="s">
        <v>77</v>
      </c>
      <c r="E70" s="26"/>
      <c r="F70" s="26"/>
    </row>
    <row r="71" spans="1:6" s="22" customFormat="1" ht="19.5" customHeight="1" hidden="1">
      <c r="A71" s="120"/>
      <c r="B71" s="45"/>
      <c r="C71" s="125" t="s">
        <v>61</v>
      </c>
      <c r="D71" s="25" t="s">
        <v>62</v>
      </c>
      <c r="E71" s="26"/>
      <c r="F71" s="26"/>
    </row>
    <row r="72" spans="1:6" s="22" customFormat="1" ht="19.5" customHeight="1" hidden="1">
      <c r="A72" s="120"/>
      <c r="B72" s="45"/>
      <c r="C72" s="125" t="s">
        <v>78</v>
      </c>
      <c r="D72" s="60" t="s">
        <v>79</v>
      </c>
      <c r="E72" s="26"/>
      <c r="F72" s="26"/>
    </row>
    <row r="73" spans="1:6" s="22" customFormat="1" ht="19.5" customHeight="1" hidden="1">
      <c r="A73" s="120"/>
      <c r="B73" s="45"/>
      <c r="C73" s="126" t="s">
        <v>34</v>
      </c>
      <c r="D73" s="25" t="s">
        <v>35</v>
      </c>
      <c r="E73" s="26"/>
      <c r="F73" s="26"/>
    </row>
    <row r="74" spans="1:6" s="16" customFormat="1" ht="22.5" customHeight="1" hidden="1">
      <c r="A74" s="116"/>
      <c r="B74" s="113">
        <v>70095</v>
      </c>
      <c r="C74" s="118"/>
      <c r="D74" s="30" t="s">
        <v>46</v>
      </c>
      <c r="E74" s="31">
        <f>SUM(E75:E77)</f>
        <v>0</v>
      </c>
      <c r="F74" s="31">
        <f>SUM(F75:F77)</f>
        <v>0</v>
      </c>
    </row>
    <row r="75" spans="1:6" s="22" customFormat="1" ht="19.5" customHeight="1" hidden="1">
      <c r="A75" s="120"/>
      <c r="B75" s="45"/>
      <c r="C75" s="124" t="s">
        <v>57</v>
      </c>
      <c r="D75" s="20" t="s">
        <v>58</v>
      </c>
      <c r="E75" s="21"/>
      <c r="F75" s="21"/>
    </row>
    <row r="76" spans="1:6" s="22" customFormat="1" ht="19.5" customHeight="1" hidden="1">
      <c r="A76" s="120"/>
      <c r="B76" s="45"/>
      <c r="C76" s="125" t="s">
        <v>24</v>
      </c>
      <c r="D76" s="25" t="s">
        <v>25</v>
      </c>
      <c r="E76" s="26"/>
      <c r="F76" s="26"/>
    </row>
    <row r="77" spans="1:6" s="22" customFormat="1" ht="19.5" customHeight="1" hidden="1" thickBot="1">
      <c r="A77" s="120"/>
      <c r="B77" s="45"/>
      <c r="C77" s="126" t="s">
        <v>61</v>
      </c>
      <c r="D77" s="25" t="s">
        <v>62</v>
      </c>
      <c r="E77" s="26"/>
      <c r="F77" s="26"/>
    </row>
    <row r="78" spans="1:6" s="11" customFormat="1" ht="20.25" customHeight="1" hidden="1" thickBot="1">
      <c r="A78" s="204">
        <v>710</v>
      </c>
      <c r="B78" s="50"/>
      <c r="C78" s="9"/>
      <c r="D78" s="9" t="s">
        <v>80</v>
      </c>
      <c r="E78" s="10">
        <f>E84+E79</f>
        <v>0</v>
      </c>
      <c r="F78" s="10">
        <f>F79</f>
        <v>0</v>
      </c>
    </row>
    <row r="79" spans="1:6" s="16" customFormat="1" ht="18.75" customHeight="1" hidden="1">
      <c r="A79" s="56"/>
      <c r="B79" s="14">
        <v>71004</v>
      </c>
      <c r="C79" s="14"/>
      <c r="D79" s="14" t="s">
        <v>220</v>
      </c>
      <c r="E79" s="15"/>
      <c r="F79" s="15">
        <f>F80</f>
        <v>0</v>
      </c>
    </row>
    <row r="80" spans="1:6" s="22" customFormat="1" ht="21.75" customHeight="1" hidden="1">
      <c r="A80" s="39"/>
      <c r="B80" s="61"/>
      <c r="C80" s="41" t="s">
        <v>24</v>
      </c>
      <c r="D80" s="42" t="s">
        <v>25</v>
      </c>
      <c r="E80" s="43"/>
      <c r="F80" s="43"/>
    </row>
    <row r="81" spans="1:6" s="22" customFormat="1" ht="8.25" customHeight="1" hidden="1">
      <c r="A81" s="44"/>
      <c r="B81" s="45"/>
      <c r="C81" s="46"/>
      <c r="D81" s="47"/>
      <c r="E81" s="48"/>
      <c r="F81" s="48"/>
    </row>
    <row r="82" spans="1:6" s="6" customFormat="1" ht="7.5" customHeight="1" hidden="1" thickBot="1">
      <c r="A82" s="62">
        <v>1</v>
      </c>
      <c r="B82" s="62">
        <v>2</v>
      </c>
      <c r="C82" s="62">
        <v>3</v>
      </c>
      <c r="D82" s="62">
        <v>4</v>
      </c>
      <c r="E82" s="62">
        <v>5</v>
      </c>
      <c r="F82" s="62">
        <v>6</v>
      </c>
    </row>
    <row r="83" spans="1:6" s="11" customFormat="1" ht="18.75" customHeight="1" hidden="1" thickBot="1">
      <c r="A83" s="9">
        <v>750</v>
      </c>
      <c r="B83" s="280" t="s">
        <v>81</v>
      </c>
      <c r="C83" s="281"/>
      <c r="D83" s="282"/>
      <c r="E83" s="171">
        <f>E96+E84+E90+E127</f>
        <v>0</v>
      </c>
      <c r="F83" s="10">
        <f>F96+F84+F90+F127</f>
        <v>0</v>
      </c>
    </row>
    <row r="84" spans="1:6" s="16" customFormat="1" ht="18.75" customHeight="1" hidden="1">
      <c r="A84" s="56"/>
      <c r="B84" s="14">
        <v>75011</v>
      </c>
      <c r="C84" s="14"/>
      <c r="D84" s="14" t="s">
        <v>82</v>
      </c>
      <c r="E84" s="15">
        <f>SUM(E85:E86)</f>
        <v>0</v>
      </c>
      <c r="F84" s="15">
        <f>SUM(F87:F89)</f>
        <v>0</v>
      </c>
    </row>
    <row r="85" spans="1:6" s="22" customFormat="1" ht="51" hidden="1">
      <c r="A85" s="27"/>
      <c r="B85" s="63"/>
      <c r="C85" s="19" t="s">
        <v>83</v>
      </c>
      <c r="D85" s="38" t="s">
        <v>84</v>
      </c>
      <c r="E85" s="36"/>
      <c r="F85" s="21"/>
    </row>
    <row r="86" spans="1:6" s="22" customFormat="1" ht="38.25" hidden="1">
      <c r="A86" s="17"/>
      <c r="B86" s="32"/>
      <c r="C86" s="24" t="s">
        <v>85</v>
      </c>
      <c r="D86" s="33" t="s">
        <v>86</v>
      </c>
      <c r="E86" s="34"/>
      <c r="F86" s="26"/>
    </row>
    <row r="87" spans="1:6" s="22" customFormat="1" ht="16.5" customHeight="1" hidden="1">
      <c r="A87" s="17"/>
      <c r="B87" s="23"/>
      <c r="C87" s="24" t="s">
        <v>12</v>
      </c>
      <c r="D87" s="25" t="s">
        <v>13</v>
      </c>
      <c r="E87" s="26"/>
      <c r="F87" s="26"/>
    </row>
    <row r="88" spans="1:6" s="22" customFormat="1" ht="16.5" customHeight="1" hidden="1">
      <c r="A88" s="17"/>
      <c r="B88" s="23"/>
      <c r="C88" s="24" t="s">
        <v>16</v>
      </c>
      <c r="D88" s="25" t="s">
        <v>17</v>
      </c>
      <c r="E88" s="26"/>
      <c r="F88" s="26"/>
    </row>
    <row r="89" spans="1:6" s="22" customFormat="1" ht="16.5" customHeight="1" hidden="1">
      <c r="A89" s="17"/>
      <c r="B89" s="23"/>
      <c r="C89" s="28" t="s">
        <v>18</v>
      </c>
      <c r="D89" s="25" t="s">
        <v>19</v>
      </c>
      <c r="E89" s="26"/>
      <c r="F89" s="26"/>
    </row>
    <row r="90" spans="1:6" s="16" customFormat="1" ht="22.5" customHeight="1" hidden="1">
      <c r="A90" s="64"/>
      <c r="B90" s="30">
        <v>75022</v>
      </c>
      <c r="C90" s="30"/>
      <c r="D90" s="30" t="s">
        <v>87</v>
      </c>
      <c r="E90" s="31"/>
      <c r="F90" s="31">
        <f>SUM(F91:F95)</f>
        <v>0</v>
      </c>
    </row>
    <row r="91" spans="1:6" s="22" customFormat="1" ht="15.75" customHeight="1" hidden="1">
      <c r="A91" s="17"/>
      <c r="B91" s="18"/>
      <c r="C91" s="19" t="s">
        <v>88</v>
      </c>
      <c r="D91" s="20" t="s">
        <v>89</v>
      </c>
      <c r="E91" s="21"/>
      <c r="F91" s="21"/>
    </row>
    <row r="92" spans="1:6" s="22" customFormat="1" ht="15.75" customHeight="1" hidden="1">
      <c r="A92" s="17"/>
      <c r="B92" s="23"/>
      <c r="C92" s="24" t="s">
        <v>22</v>
      </c>
      <c r="D92" s="25" t="s">
        <v>23</v>
      </c>
      <c r="E92" s="26"/>
      <c r="F92" s="26"/>
    </row>
    <row r="93" spans="1:6" s="22" customFormat="1" ht="15.75" customHeight="1" hidden="1">
      <c r="A93" s="17"/>
      <c r="B93" s="23"/>
      <c r="C93" s="24" t="s">
        <v>90</v>
      </c>
      <c r="D93" s="25" t="s">
        <v>91</v>
      </c>
      <c r="E93" s="26"/>
      <c r="F93" s="26"/>
    </row>
    <row r="94" spans="1:6" s="22" customFormat="1" ht="15.75" customHeight="1" hidden="1">
      <c r="A94" s="17"/>
      <c r="B94" s="23"/>
      <c r="C94" s="24" t="s">
        <v>24</v>
      </c>
      <c r="D94" s="25" t="s">
        <v>25</v>
      </c>
      <c r="E94" s="26"/>
      <c r="F94" s="26"/>
    </row>
    <row r="95" spans="1:6" s="22" customFormat="1" ht="15.75" customHeight="1" hidden="1">
      <c r="A95" s="17"/>
      <c r="B95" s="23"/>
      <c r="C95" s="28" t="s">
        <v>92</v>
      </c>
      <c r="D95" s="25" t="s">
        <v>93</v>
      </c>
      <c r="E95" s="26"/>
      <c r="F95" s="26"/>
    </row>
    <row r="96" spans="1:6" s="16" customFormat="1" ht="22.5" customHeight="1" hidden="1">
      <c r="A96" s="116"/>
      <c r="B96" s="30">
        <v>75023</v>
      </c>
      <c r="C96" s="118"/>
      <c r="D96" s="30" t="s">
        <v>94</v>
      </c>
      <c r="E96" s="31">
        <f>SUM(E97:E99)</f>
        <v>0</v>
      </c>
      <c r="F96" s="31">
        <f>SUM(F100:F126)-F120</f>
        <v>0</v>
      </c>
    </row>
    <row r="97" spans="1:6" s="22" customFormat="1" ht="25.5" hidden="1">
      <c r="A97" s="120"/>
      <c r="B97" s="130"/>
      <c r="C97" s="123" t="s">
        <v>221</v>
      </c>
      <c r="D97" s="38" t="s">
        <v>222</v>
      </c>
      <c r="E97" s="21"/>
      <c r="F97" s="21"/>
    </row>
    <row r="98" spans="1:6" s="22" customFormat="1" ht="19.5" customHeight="1" hidden="1">
      <c r="A98" s="120"/>
      <c r="B98" s="130"/>
      <c r="C98" s="88" t="s">
        <v>30</v>
      </c>
      <c r="D98" s="137" t="s">
        <v>31</v>
      </c>
      <c r="E98" s="89"/>
      <c r="F98" s="89"/>
    </row>
    <row r="99" spans="1:6" s="22" customFormat="1" ht="38.25" hidden="1">
      <c r="A99" s="120"/>
      <c r="B99" s="130"/>
      <c r="C99" s="153">
        <v>6298</v>
      </c>
      <c r="D99" s="38" t="s">
        <v>33</v>
      </c>
      <c r="E99" s="36"/>
      <c r="F99" s="21"/>
    </row>
    <row r="100" spans="1:6" s="22" customFormat="1" ht="17.25" customHeight="1" hidden="1">
      <c r="A100" s="120"/>
      <c r="B100" s="45"/>
      <c r="C100" s="125" t="s">
        <v>95</v>
      </c>
      <c r="D100" s="25" t="s">
        <v>96</v>
      </c>
      <c r="E100" s="26"/>
      <c r="F100" s="26"/>
    </row>
    <row r="101" spans="1:6" s="22" customFormat="1" ht="17.25" customHeight="1" hidden="1">
      <c r="A101" s="120"/>
      <c r="B101" s="45"/>
      <c r="C101" s="125" t="s">
        <v>12</v>
      </c>
      <c r="D101" s="25" t="s">
        <v>13</v>
      </c>
      <c r="E101" s="26"/>
      <c r="F101" s="26"/>
    </row>
    <row r="102" spans="1:6" s="22" customFormat="1" ht="17.25" customHeight="1" hidden="1">
      <c r="A102" s="120"/>
      <c r="B102" s="45"/>
      <c r="C102" s="125" t="s">
        <v>14</v>
      </c>
      <c r="D102" s="25" t="s">
        <v>15</v>
      </c>
      <c r="E102" s="26"/>
      <c r="F102" s="26"/>
    </row>
    <row r="103" spans="1:6" s="22" customFormat="1" ht="17.25" customHeight="1" hidden="1">
      <c r="A103" s="120"/>
      <c r="B103" s="45"/>
      <c r="C103" s="125" t="s">
        <v>16</v>
      </c>
      <c r="D103" s="25" t="s">
        <v>17</v>
      </c>
      <c r="E103" s="26"/>
      <c r="F103" s="26"/>
    </row>
    <row r="104" spans="1:6" s="22" customFormat="1" ht="17.25" customHeight="1" hidden="1">
      <c r="A104" s="120"/>
      <c r="B104" s="45"/>
      <c r="C104" s="125" t="s">
        <v>18</v>
      </c>
      <c r="D104" s="25" t="s">
        <v>19</v>
      </c>
      <c r="E104" s="26"/>
      <c r="F104" s="26"/>
    </row>
    <row r="105" spans="1:6" s="22" customFormat="1" ht="17.25" customHeight="1" hidden="1">
      <c r="A105" s="120"/>
      <c r="B105" s="45"/>
      <c r="C105" s="125" t="s">
        <v>97</v>
      </c>
      <c r="D105" s="25" t="s">
        <v>98</v>
      </c>
      <c r="E105" s="26"/>
      <c r="F105" s="26"/>
    </row>
    <row r="106" spans="1:6" s="22" customFormat="1" ht="17.25" customHeight="1" hidden="1">
      <c r="A106" s="120"/>
      <c r="B106" s="45"/>
      <c r="C106" s="125" t="s">
        <v>20</v>
      </c>
      <c r="D106" s="25" t="s">
        <v>21</v>
      </c>
      <c r="E106" s="26"/>
      <c r="F106" s="26"/>
    </row>
    <row r="107" spans="1:6" s="22" customFormat="1" ht="17.25" customHeight="1" hidden="1">
      <c r="A107" s="120"/>
      <c r="B107" s="45"/>
      <c r="C107" s="125" t="s">
        <v>22</v>
      </c>
      <c r="D107" s="25" t="s">
        <v>23</v>
      </c>
      <c r="E107" s="26"/>
      <c r="F107" s="26"/>
    </row>
    <row r="108" spans="1:6" s="22" customFormat="1" ht="17.25" customHeight="1" hidden="1">
      <c r="A108" s="120"/>
      <c r="B108" s="45"/>
      <c r="C108" s="125" t="s">
        <v>57</v>
      </c>
      <c r="D108" s="25" t="s">
        <v>58</v>
      </c>
      <c r="E108" s="26"/>
      <c r="F108" s="26"/>
    </row>
    <row r="109" spans="1:6" s="22" customFormat="1" ht="17.25" customHeight="1" hidden="1">
      <c r="A109" s="120"/>
      <c r="B109" s="45"/>
      <c r="C109" s="125" t="s">
        <v>66</v>
      </c>
      <c r="D109" s="25" t="s">
        <v>67</v>
      </c>
      <c r="E109" s="26"/>
      <c r="F109" s="26"/>
    </row>
    <row r="110" spans="1:6" s="22" customFormat="1" ht="17.25" customHeight="1" hidden="1">
      <c r="A110" s="120"/>
      <c r="B110" s="45"/>
      <c r="C110" s="125" t="s">
        <v>99</v>
      </c>
      <c r="D110" s="25" t="s">
        <v>100</v>
      </c>
      <c r="E110" s="26"/>
      <c r="F110" s="26"/>
    </row>
    <row r="111" spans="1:6" s="22" customFormat="1" ht="17.25" customHeight="1" hidden="1">
      <c r="A111" s="120"/>
      <c r="B111" s="45"/>
      <c r="C111" s="125" t="s">
        <v>24</v>
      </c>
      <c r="D111" s="25" t="s">
        <v>25</v>
      </c>
      <c r="E111" s="26"/>
      <c r="F111" s="26"/>
    </row>
    <row r="112" spans="1:6" s="22" customFormat="1" ht="17.25" customHeight="1" hidden="1">
      <c r="A112" s="120"/>
      <c r="B112" s="45"/>
      <c r="C112" s="125" t="s">
        <v>101</v>
      </c>
      <c r="D112" s="25" t="s">
        <v>102</v>
      </c>
      <c r="E112" s="26"/>
      <c r="F112" s="26"/>
    </row>
    <row r="113" spans="1:6" s="22" customFormat="1" ht="25.5" hidden="1">
      <c r="A113" s="120"/>
      <c r="B113" s="45"/>
      <c r="C113" s="125" t="s">
        <v>103</v>
      </c>
      <c r="D113" s="33" t="s">
        <v>104</v>
      </c>
      <c r="E113" s="26"/>
      <c r="F113" s="26"/>
    </row>
    <row r="114" spans="1:6" s="22" customFormat="1" ht="25.5" hidden="1">
      <c r="A114" s="120"/>
      <c r="B114" s="45"/>
      <c r="C114" s="125" t="s">
        <v>105</v>
      </c>
      <c r="D114" s="33" t="s">
        <v>106</v>
      </c>
      <c r="E114" s="26"/>
      <c r="F114" s="26"/>
    </row>
    <row r="115" spans="1:6" s="22" customFormat="1" ht="25.5" hidden="1">
      <c r="A115" s="120"/>
      <c r="B115" s="45"/>
      <c r="C115" s="125" t="s">
        <v>76</v>
      </c>
      <c r="D115" s="33" t="s">
        <v>77</v>
      </c>
      <c r="E115" s="26"/>
      <c r="F115" s="26"/>
    </row>
    <row r="116" spans="1:6" s="22" customFormat="1" ht="16.5" customHeight="1" hidden="1">
      <c r="A116" s="120"/>
      <c r="B116" s="45"/>
      <c r="C116" s="125" t="s">
        <v>92</v>
      </c>
      <c r="D116" s="25" t="s">
        <v>93</v>
      </c>
      <c r="E116" s="26"/>
      <c r="F116" s="26"/>
    </row>
    <row r="117" spans="1:6" s="22" customFormat="1" ht="16.5" customHeight="1" hidden="1">
      <c r="A117" s="120"/>
      <c r="B117" s="45"/>
      <c r="C117" s="125" t="s">
        <v>61</v>
      </c>
      <c r="D117" s="25" t="s">
        <v>62</v>
      </c>
      <c r="E117" s="26"/>
      <c r="F117" s="26"/>
    </row>
    <row r="118" spans="1:6" s="22" customFormat="1" ht="14.25" customHeight="1" hidden="1">
      <c r="A118" s="120"/>
      <c r="B118" s="45"/>
      <c r="C118" s="147" t="s">
        <v>26</v>
      </c>
      <c r="D118" s="67" t="s">
        <v>27</v>
      </c>
      <c r="E118" s="68"/>
      <c r="F118" s="68"/>
    </row>
    <row r="119" spans="1:6" s="22" customFormat="1" ht="12" customHeight="1" hidden="1">
      <c r="A119" s="120"/>
      <c r="B119" s="45"/>
      <c r="C119" s="46"/>
      <c r="D119" s="47"/>
      <c r="E119" s="48"/>
      <c r="F119" s="48"/>
    </row>
    <row r="120" spans="1:6" s="6" customFormat="1" ht="7.5" customHeight="1" hidden="1">
      <c r="A120" s="121">
        <v>1</v>
      </c>
      <c r="B120" s="154">
        <v>2</v>
      </c>
      <c r="C120" s="119">
        <v>3</v>
      </c>
      <c r="D120" s="49">
        <v>4</v>
      </c>
      <c r="E120" s="49">
        <v>5</v>
      </c>
      <c r="F120" s="49">
        <v>6</v>
      </c>
    </row>
    <row r="121" spans="1:6" s="22" customFormat="1" ht="25.5" hidden="1">
      <c r="A121" s="120"/>
      <c r="B121" s="45"/>
      <c r="C121" s="124" t="s">
        <v>107</v>
      </c>
      <c r="D121" s="38" t="s">
        <v>108</v>
      </c>
      <c r="E121" s="21"/>
      <c r="F121" s="21"/>
    </row>
    <row r="122" spans="1:6" s="22" customFormat="1" ht="25.5" hidden="1">
      <c r="A122" s="120"/>
      <c r="B122" s="45"/>
      <c r="C122" s="125" t="s">
        <v>109</v>
      </c>
      <c r="D122" s="33" t="s">
        <v>110</v>
      </c>
      <c r="E122" s="26"/>
      <c r="F122" s="26"/>
    </row>
    <row r="123" spans="1:6" s="22" customFormat="1" ht="19.5" customHeight="1" hidden="1">
      <c r="A123" s="120"/>
      <c r="B123" s="45"/>
      <c r="C123" s="125" t="s">
        <v>34</v>
      </c>
      <c r="D123" s="25" t="s">
        <v>35</v>
      </c>
      <c r="E123" s="26"/>
      <c r="F123" s="26"/>
    </row>
    <row r="124" spans="1:6" s="22" customFormat="1" ht="12.75" hidden="1">
      <c r="A124" s="120"/>
      <c r="B124" s="45"/>
      <c r="C124" s="125" t="s">
        <v>111</v>
      </c>
      <c r="D124" s="33" t="s">
        <v>112</v>
      </c>
      <c r="E124" s="26"/>
      <c r="F124" s="26"/>
    </row>
    <row r="125" spans="1:6" s="22" customFormat="1" ht="17.25" customHeight="1" hidden="1">
      <c r="A125" s="120"/>
      <c r="B125" s="45"/>
      <c r="C125" s="125" t="s">
        <v>36</v>
      </c>
      <c r="D125" s="25" t="s">
        <v>35</v>
      </c>
      <c r="E125" s="26"/>
      <c r="F125" s="26"/>
    </row>
    <row r="126" spans="1:6" s="22" customFormat="1" ht="17.25" customHeight="1" hidden="1">
      <c r="A126" s="120"/>
      <c r="B126" s="45"/>
      <c r="C126" s="126" t="s">
        <v>113</v>
      </c>
      <c r="D126" s="25" t="s">
        <v>35</v>
      </c>
      <c r="E126" s="26"/>
      <c r="F126" s="26"/>
    </row>
    <row r="127" spans="1:6" s="16" customFormat="1" ht="16.5" customHeight="1" hidden="1">
      <c r="A127" s="56"/>
      <c r="B127" s="30">
        <v>75075</v>
      </c>
      <c r="C127" s="285" t="s">
        <v>114</v>
      </c>
      <c r="D127" s="286"/>
      <c r="E127" s="144">
        <f>E129</f>
        <v>0</v>
      </c>
      <c r="F127" s="144"/>
    </row>
    <row r="128" spans="1:6" s="16" customFormat="1" ht="15" customHeight="1" hidden="1">
      <c r="A128" s="116"/>
      <c r="B128" s="113"/>
      <c r="C128" s="114"/>
      <c r="D128" s="283" t="s">
        <v>280</v>
      </c>
      <c r="E128" s="283"/>
      <c r="F128" s="284"/>
    </row>
    <row r="129" spans="1:6" s="22" customFormat="1" ht="51" hidden="1">
      <c r="A129" s="120"/>
      <c r="B129" s="127"/>
      <c r="C129" s="136" t="s">
        <v>269</v>
      </c>
      <c r="D129" s="256" t="s">
        <v>270</v>
      </c>
      <c r="E129" s="257"/>
      <c r="F129" s="220"/>
    </row>
    <row r="130" spans="1:6" s="22" customFormat="1" ht="17.25" customHeight="1" hidden="1">
      <c r="A130" s="17"/>
      <c r="B130" s="18"/>
      <c r="C130" s="19" t="s">
        <v>20</v>
      </c>
      <c r="D130" s="20" t="s">
        <v>21</v>
      </c>
      <c r="E130" s="21"/>
      <c r="F130" s="21"/>
    </row>
    <row r="131" spans="1:6" s="22" customFormat="1" ht="17.25" customHeight="1" hidden="1">
      <c r="A131" s="17"/>
      <c r="B131" s="23"/>
      <c r="C131" s="24" t="s">
        <v>22</v>
      </c>
      <c r="D131" s="25" t="s">
        <v>23</v>
      </c>
      <c r="E131" s="26"/>
      <c r="F131" s="26"/>
    </row>
    <row r="132" spans="1:6" s="22" customFormat="1" ht="17.25" customHeight="1" hidden="1">
      <c r="A132" s="17"/>
      <c r="B132" s="23"/>
      <c r="C132" s="24" t="s">
        <v>90</v>
      </c>
      <c r="D132" s="25" t="s">
        <v>91</v>
      </c>
      <c r="E132" s="26"/>
      <c r="F132" s="26"/>
    </row>
    <row r="133" spans="1:6" s="22" customFormat="1" ht="17.25" customHeight="1" hidden="1">
      <c r="A133" s="17"/>
      <c r="B133" s="23"/>
      <c r="C133" s="24" t="s">
        <v>24</v>
      </c>
      <c r="D133" s="25" t="s">
        <v>25</v>
      </c>
      <c r="E133" s="26"/>
      <c r="F133" s="26"/>
    </row>
    <row r="134" spans="1:6" s="22" customFormat="1" ht="17.25" customHeight="1" hidden="1" thickBot="1">
      <c r="A134" s="17"/>
      <c r="B134" s="23"/>
      <c r="C134" s="28" t="s">
        <v>61</v>
      </c>
      <c r="D134" s="25" t="s">
        <v>62</v>
      </c>
      <c r="E134" s="26"/>
      <c r="F134" s="26"/>
    </row>
    <row r="135" spans="1:6" s="11" customFormat="1" ht="45.75" customHeight="1" hidden="1" thickBot="1">
      <c r="A135" s="167">
        <v>751</v>
      </c>
      <c r="B135" s="308" t="s">
        <v>115</v>
      </c>
      <c r="C135" s="309"/>
      <c r="D135" s="310"/>
      <c r="E135" s="10">
        <f>E141</f>
        <v>0</v>
      </c>
      <c r="F135" s="122">
        <f>F136+F151</f>
        <v>0</v>
      </c>
    </row>
    <row r="136" spans="1:6" s="16" customFormat="1" ht="28.5" hidden="1">
      <c r="A136" s="116"/>
      <c r="B136" s="53">
        <v>75101</v>
      </c>
      <c r="C136" s="151"/>
      <c r="D136" s="82" t="s">
        <v>116</v>
      </c>
      <c r="E136" s="54">
        <f>E137</f>
        <v>0</v>
      </c>
      <c r="F136" s="54">
        <f>SUM(F138:F140)</f>
        <v>0</v>
      </c>
    </row>
    <row r="137" spans="1:6" s="22" customFormat="1" ht="51" hidden="1">
      <c r="A137" s="120"/>
      <c r="B137" s="130"/>
      <c r="C137" s="124" t="s">
        <v>83</v>
      </c>
      <c r="D137" s="57" t="s">
        <v>84</v>
      </c>
      <c r="E137" s="36"/>
      <c r="F137" s="21"/>
    </row>
    <row r="138" spans="1:6" s="22" customFormat="1" ht="17.25" customHeight="1" hidden="1">
      <c r="A138" s="120"/>
      <c r="B138" s="45"/>
      <c r="C138" s="125" t="s">
        <v>16</v>
      </c>
      <c r="D138" s="25" t="s">
        <v>17</v>
      </c>
      <c r="E138" s="26"/>
      <c r="F138" s="26"/>
    </row>
    <row r="139" spans="1:6" s="22" customFormat="1" ht="17.25" customHeight="1" hidden="1">
      <c r="A139" s="120"/>
      <c r="B139" s="45"/>
      <c r="C139" s="125" t="s">
        <v>18</v>
      </c>
      <c r="D139" s="25" t="s">
        <v>19</v>
      </c>
      <c r="E139" s="26"/>
      <c r="F139" s="26"/>
    </row>
    <row r="140" spans="1:6" s="22" customFormat="1" ht="17.25" customHeight="1" hidden="1">
      <c r="A140" s="120"/>
      <c r="B140" s="45"/>
      <c r="C140" s="126" t="s">
        <v>20</v>
      </c>
      <c r="D140" s="25" t="s">
        <v>21</v>
      </c>
      <c r="E140" s="26"/>
      <c r="F140" s="26"/>
    </row>
    <row r="141" spans="1:6" s="16" customFormat="1" ht="24" customHeight="1" hidden="1">
      <c r="A141" s="116"/>
      <c r="B141" s="30">
        <v>75107</v>
      </c>
      <c r="C141" s="291" t="s">
        <v>206</v>
      </c>
      <c r="D141" s="292"/>
      <c r="E141" s="31">
        <f>E142</f>
        <v>0</v>
      </c>
      <c r="F141" s="31">
        <f>SUM(F144:F150)</f>
        <v>0</v>
      </c>
    </row>
    <row r="142" spans="1:6" s="22" customFormat="1" ht="51" hidden="1">
      <c r="A142" s="120"/>
      <c r="B142" s="130"/>
      <c r="C142" s="88" t="s">
        <v>83</v>
      </c>
      <c r="D142" s="148" t="s">
        <v>84</v>
      </c>
      <c r="E142" s="89"/>
      <c r="F142" s="89"/>
    </row>
    <row r="143" spans="1:6" s="16" customFormat="1" ht="33.75" customHeight="1" hidden="1">
      <c r="A143" s="132"/>
      <c r="B143" s="133"/>
      <c r="C143" s="159"/>
      <c r="D143" s="299" t="s">
        <v>194</v>
      </c>
      <c r="E143" s="299"/>
      <c r="F143" s="300"/>
    </row>
    <row r="144" spans="1:6" s="22" customFormat="1" ht="17.25" customHeight="1" hidden="1">
      <c r="A144" s="120"/>
      <c r="B144" s="45"/>
      <c r="C144" s="124" t="s">
        <v>88</v>
      </c>
      <c r="D144" s="20" t="s">
        <v>89</v>
      </c>
      <c r="E144" s="21"/>
      <c r="F144" s="21"/>
    </row>
    <row r="145" spans="1:6" s="22" customFormat="1" ht="17.25" customHeight="1" hidden="1">
      <c r="A145" s="120"/>
      <c r="B145" s="45"/>
      <c r="C145" s="125" t="s">
        <v>16</v>
      </c>
      <c r="D145" s="25" t="s">
        <v>17</v>
      </c>
      <c r="E145" s="26"/>
      <c r="F145" s="26"/>
    </row>
    <row r="146" spans="1:6" s="22" customFormat="1" ht="17.25" customHeight="1" hidden="1">
      <c r="A146" s="120"/>
      <c r="B146" s="45"/>
      <c r="C146" s="125" t="s">
        <v>18</v>
      </c>
      <c r="D146" s="25" t="s">
        <v>19</v>
      </c>
      <c r="E146" s="26"/>
      <c r="F146" s="26"/>
    </row>
    <row r="147" spans="1:6" s="22" customFormat="1" ht="17.25" customHeight="1" hidden="1">
      <c r="A147" s="120"/>
      <c r="B147" s="45"/>
      <c r="C147" s="125" t="s">
        <v>20</v>
      </c>
      <c r="D147" s="25" t="s">
        <v>21</v>
      </c>
      <c r="E147" s="26"/>
      <c r="F147" s="26"/>
    </row>
    <row r="148" spans="1:6" s="22" customFormat="1" ht="17.25" customHeight="1" hidden="1">
      <c r="A148" s="120"/>
      <c r="B148" s="45"/>
      <c r="C148" s="125" t="s">
        <v>22</v>
      </c>
      <c r="D148" s="25" t="s">
        <v>23</v>
      </c>
      <c r="E148" s="26"/>
      <c r="F148" s="26"/>
    </row>
    <row r="149" spans="1:6" s="22" customFormat="1" ht="17.25" customHeight="1" hidden="1">
      <c r="A149" s="120"/>
      <c r="B149" s="45"/>
      <c r="C149" s="125" t="s">
        <v>57</v>
      </c>
      <c r="D149" s="25" t="s">
        <v>58</v>
      </c>
      <c r="E149" s="26"/>
      <c r="F149" s="26"/>
    </row>
    <row r="150" spans="1:6" s="22" customFormat="1" ht="17.25" customHeight="1" hidden="1">
      <c r="A150" s="69"/>
      <c r="B150" s="18"/>
      <c r="C150" s="28" t="s">
        <v>24</v>
      </c>
      <c r="D150" s="25" t="s">
        <v>25</v>
      </c>
      <c r="E150" s="26"/>
      <c r="F150" s="26"/>
    </row>
    <row r="151" spans="1:6" s="16" customFormat="1" ht="24" customHeight="1" hidden="1">
      <c r="A151" s="116"/>
      <c r="B151" s="30">
        <v>75113</v>
      </c>
      <c r="C151" s="291" t="s">
        <v>223</v>
      </c>
      <c r="D151" s="292"/>
      <c r="E151" s="31">
        <f>E152</f>
        <v>0</v>
      </c>
      <c r="F151" s="31">
        <f>SUM(F154:F160)</f>
        <v>0</v>
      </c>
    </row>
    <row r="152" spans="1:6" s="22" customFormat="1" ht="51" hidden="1">
      <c r="A152" s="120"/>
      <c r="B152" s="130"/>
      <c r="C152" s="88" t="s">
        <v>83</v>
      </c>
      <c r="D152" s="148" t="s">
        <v>84</v>
      </c>
      <c r="E152" s="89"/>
      <c r="F152" s="89"/>
    </row>
    <row r="153" spans="1:6" s="16" customFormat="1" ht="33.75" customHeight="1" hidden="1">
      <c r="A153" s="132"/>
      <c r="B153" s="133"/>
      <c r="C153" s="159"/>
      <c r="D153" s="299" t="s">
        <v>194</v>
      </c>
      <c r="E153" s="299"/>
      <c r="F153" s="300"/>
    </row>
    <row r="154" spans="1:6" s="22" customFormat="1" ht="17.25" customHeight="1" hidden="1">
      <c r="A154" s="120"/>
      <c r="B154" s="45"/>
      <c r="C154" s="124" t="s">
        <v>88</v>
      </c>
      <c r="D154" s="20" t="s">
        <v>89</v>
      </c>
      <c r="E154" s="21"/>
      <c r="F154" s="21"/>
    </row>
    <row r="155" spans="1:6" s="22" customFormat="1" ht="17.25" customHeight="1" hidden="1">
      <c r="A155" s="120"/>
      <c r="B155" s="45"/>
      <c r="C155" s="125" t="s">
        <v>16</v>
      </c>
      <c r="D155" s="25" t="s">
        <v>17</v>
      </c>
      <c r="E155" s="26"/>
      <c r="F155" s="26"/>
    </row>
    <row r="156" spans="1:6" s="22" customFormat="1" ht="17.25" customHeight="1" hidden="1">
      <c r="A156" s="120"/>
      <c r="B156" s="45"/>
      <c r="C156" s="125" t="s">
        <v>18</v>
      </c>
      <c r="D156" s="25" t="s">
        <v>19</v>
      </c>
      <c r="E156" s="26"/>
      <c r="F156" s="26"/>
    </row>
    <row r="157" spans="1:6" s="22" customFormat="1" ht="17.25" customHeight="1" hidden="1">
      <c r="A157" s="120"/>
      <c r="B157" s="45"/>
      <c r="C157" s="125" t="s">
        <v>20</v>
      </c>
      <c r="D157" s="25" t="s">
        <v>21</v>
      </c>
      <c r="E157" s="26"/>
      <c r="F157" s="26"/>
    </row>
    <row r="158" spans="1:6" s="22" customFormat="1" ht="17.25" customHeight="1" hidden="1">
      <c r="A158" s="120"/>
      <c r="B158" s="45"/>
      <c r="C158" s="125" t="s">
        <v>22</v>
      </c>
      <c r="D158" s="25" t="s">
        <v>23</v>
      </c>
      <c r="E158" s="26"/>
      <c r="F158" s="26"/>
    </row>
    <row r="159" spans="1:6" s="22" customFormat="1" ht="17.25" customHeight="1" hidden="1">
      <c r="A159" s="120"/>
      <c r="B159" s="45"/>
      <c r="C159" s="125" t="s">
        <v>57</v>
      </c>
      <c r="D159" s="25" t="s">
        <v>58</v>
      </c>
      <c r="E159" s="26"/>
      <c r="F159" s="26"/>
    </row>
    <row r="160" spans="1:6" s="22" customFormat="1" ht="17.25" customHeight="1" hidden="1" thickBot="1">
      <c r="A160" s="69"/>
      <c r="B160" s="18"/>
      <c r="C160" s="28" t="s">
        <v>24</v>
      </c>
      <c r="D160" s="25" t="s">
        <v>25</v>
      </c>
      <c r="E160" s="26"/>
      <c r="F160" s="26"/>
    </row>
    <row r="161" spans="1:6" s="11" customFormat="1" ht="23.25" customHeight="1" hidden="1" thickBot="1">
      <c r="A161" s="72">
        <v>752</v>
      </c>
      <c r="B161" s="52"/>
      <c r="C161" s="9"/>
      <c r="D161" s="70" t="s">
        <v>117</v>
      </c>
      <c r="E161" s="10">
        <f>E162</f>
        <v>0</v>
      </c>
      <c r="F161" s="10">
        <f>F162</f>
        <v>0</v>
      </c>
    </row>
    <row r="162" spans="1:6" s="16" customFormat="1" ht="23.25" customHeight="1" hidden="1">
      <c r="A162" s="51"/>
      <c r="B162" s="73">
        <v>75212</v>
      </c>
      <c r="C162" s="73"/>
      <c r="D162" s="74" t="s">
        <v>118</v>
      </c>
      <c r="E162" s="75">
        <f>SUM(E163:E167)-E165</f>
        <v>0</v>
      </c>
      <c r="F162" s="75">
        <f>SUM(F163:F167)-F165</f>
        <v>0</v>
      </c>
    </row>
    <row r="163" spans="1:6" s="22" customFormat="1" ht="51" hidden="1">
      <c r="A163" s="39"/>
      <c r="B163" s="76"/>
      <c r="C163" s="66" t="s">
        <v>83</v>
      </c>
      <c r="D163" s="77" t="s">
        <v>84</v>
      </c>
      <c r="E163" s="68"/>
      <c r="F163" s="68"/>
    </row>
    <row r="164" spans="1:6" s="22" customFormat="1" ht="12.75" customHeight="1" hidden="1">
      <c r="A164" s="44"/>
      <c r="B164" s="45"/>
      <c r="C164" s="46"/>
      <c r="D164" s="47"/>
      <c r="E164" s="48"/>
      <c r="F164" s="48"/>
    </row>
    <row r="165" spans="1:6" s="6" customFormat="1" ht="7.5" customHeight="1" hidden="1">
      <c r="A165" s="49">
        <v>1</v>
      </c>
      <c r="B165" s="49">
        <v>2</v>
      </c>
      <c r="C165" s="49">
        <v>3</v>
      </c>
      <c r="D165" s="49">
        <v>4</v>
      </c>
      <c r="E165" s="49">
        <v>5</v>
      </c>
      <c r="F165" s="49">
        <v>6</v>
      </c>
    </row>
    <row r="166" spans="1:6" s="22" customFormat="1" ht="38.25" hidden="1">
      <c r="A166" s="78"/>
      <c r="B166" s="79"/>
      <c r="C166" s="41" t="s">
        <v>64</v>
      </c>
      <c r="D166" s="42" t="s">
        <v>65</v>
      </c>
      <c r="E166" s="43"/>
      <c r="F166" s="43"/>
    </row>
    <row r="167" spans="1:6" s="22" customFormat="1" ht="16.5" customHeight="1" hidden="1" thickBot="1">
      <c r="A167" s="69"/>
      <c r="B167" s="80"/>
      <c r="C167" s="37" t="s">
        <v>24</v>
      </c>
      <c r="D167" s="38" t="s">
        <v>25</v>
      </c>
      <c r="E167" s="21"/>
      <c r="F167" s="21"/>
    </row>
    <row r="168" spans="1:6" s="11" customFormat="1" ht="29.25" customHeight="1" hidden="1" thickBot="1">
      <c r="A168" s="167">
        <v>754</v>
      </c>
      <c r="B168" s="308" t="s">
        <v>119</v>
      </c>
      <c r="C168" s="309"/>
      <c r="D168" s="310"/>
      <c r="E168" s="10">
        <f>E171</f>
        <v>0</v>
      </c>
      <c r="F168" s="122">
        <f>F184+F169+F171+F190</f>
        <v>0</v>
      </c>
    </row>
    <row r="169" spans="1:6" s="16" customFormat="1" ht="21" customHeight="1" hidden="1">
      <c r="A169" s="116"/>
      <c r="B169" s="113">
        <v>75403</v>
      </c>
      <c r="C169" s="151"/>
      <c r="D169" s="82" t="s">
        <v>120</v>
      </c>
      <c r="E169" s="54">
        <f>E170</f>
        <v>0</v>
      </c>
      <c r="F169" s="54">
        <f>F170</f>
        <v>0</v>
      </c>
    </row>
    <row r="170" spans="1:6" s="22" customFormat="1" ht="21.75" customHeight="1" hidden="1">
      <c r="A170" s="120"/>
      <c r="B170" s="130"/>
      <c r="C170" s="123" t="s">
        <v>22</v>
      </c>
      <c r="D170" s="38" t="s">
        <v>23</v>
      </c>
      <c r="E170" s="21"/>
      <c r="F170" s="21"/>
    </row>
    <row r="171" spans="1:6" s="16" customFormat="1" ht="18.75" customHeight="1" hidden="1">
      <c r="A171" s="116"/>
      <c r="B171" s="30">
        <v>75412</v>
      </c>
      <c r="C171" s="297" t="s">
        <v>121</v>
      </c>
      <c r="D171" s="292"/>
      <c r="E171" s="31">
        <f>E172</f>
        <v>0</v>
      </c>
      <c r="F171" s="31">
        <f>F172</f>
        <v>0</v>
      </c>
    </row>
    <row r="172" spans="1:6" s="22" customFormat="1" ht="38.25" hidden="1">
      <c r="A172" s="120"/>
      <c r="B172" s="127"/>
      <c r="C172" s="136" t="s">
        <v>224</v>
      </c>
      <c r="D172" s="134" t="s">
        <v>225</v>
      </c>
      <c r="E172" s="43"/>
      <c r="F172" s="43"/>
    </row>
    <row r="173" spans="1:6" s="22" customFormat="1" ht="16.5" customHeight="1" hidden="1">
      <c r="A173" s="120"/>
      <c r="B173" s="45"/>
      <c r="C173" s="124" t="s">
        <v>88</v>
      </c>
      <c r="D173" s="20" t="s">
        <v>89</v>
      </c>
      <c r="E173" s="21"/>
      <c r="F173" s="21"/>
    </row>
    <row r="174" spans="1:6" s="22" customFormat="1" ht="16.5" customHeight="1" hidden="1">
      <c r="A174" s="120"/>
      <c r="B174" s="45"/>
      <c r="C174" s="125" t="s">
        <v>16</v>
      </c>
      <c r="D174" s="25" t="s">
        <v>17</v>
      </c>
      <c r="E174" s="26"/>
      <c r="F174" s="26"/>
    </row>
    <row r="175" spans="1:6" s="22" customFormat="1" ht="16.5" customHeight="1" hidden="1">
      <c r="A175" s="120"/>
      <c r="B175" s="45"/>
      <c r="C175" s="125" t="s">
        <v>20</v>
      </c>
      <c r="D175" s="25" t="s">
        <v>21</v>
      </c>
      <c r="E175" s="26"/>
      <c r="F175" s="26"/>
    </row>
    <row r="176" spans="1:6" s="22" customFormat="1" ht="16.5" customHeight="1" hidden="1">
      <c r="A176" s="120"/>
      <c r="B176" s="45"/>
      <c r="C176" s="125" t="s">
        <v>22</v>
      </c>
      <c r="D176" s="25" t="s">
        <v>23</v>
      </c>
      <c r="E176" s="26"/>
      <c r="F176" s="26"/>
    </row>
    <row r="177" spans="1:6" s="22" customFormat="1" ht="16.5" customHeight="1" hidden="1">
      <c r="A177" s="120"/>
      <c r="B177" s="45"/>
      <c r="C177" s="125" t="s">
        <v>90</v>
      </c>
      <c r="D177" s="25" t="s">
        <v>91</v>
      </c>
      <c r="E177" s="26"/>
      <c r="F177" s="26"/>
    </row>
    <row r="178" spans="1:6" s="22" customFormat="1" ht="16.5" customHeight="1" hidden="1">
      <c r="A178" s="120"/>
      <c r="B178" s="45"/>
      <c r="C178" s="125" t="s">
        <v>57</v>
      </c>
      <c r="D178" s="25" t="s">
        <v>58</v>
      </c>
      <c r="E178" s="26"/>
      <c r="F178" s="26"/>
    </row>
    <row r="179" spans="1:6" s="22" customFormat="1" ht="16.5" customHeight="1" hidden="1">
      <c r="A179" s="120"/>
      <c r="B179" s="45"/>
      <c r="C179" s="125" t="s">
        <v>66</v>
      </c>
      <c r="D179" s="25" t="s">
        <v>67</v>
      </c>
      <c r="E179" s="26"/>
      <c r="F179" s="26"/>
    </row>
    <row r="180" spans="1:6" s="22" customFormat="1" ht="16.5" customHeight="1" hidden="1">
      <c r="A180" s="120"/>
      <c r="B180" s="45"/>
      <c r="C180" s="125" t="s">
        <v>24</v>
      </c>
      <c r="D180" s="25" t="s">
        <v>25</v>
      </c>
      <c r="E180" s="26"/>
      <c r="F180" s="26"/>
    </row>
    <row r="181" spans="1:6" s="22" customFormat="1" ht="16.5" customHeight="1" hidden="1">
      <c r="A181" s="120"/>
      <c r="B181" s="45"/>
      <c r="C181" s="125" t="s">
        <v>92</v>
      </c>
      <c r="D181" s="25" t="s">
        <v>93</v>
      </c>
      <c r="E181" s="26"/>
      <c r="F181" s="26"/>
    </row>
    <row r="182" spans="1:6" s="22" customFormat="1" ht="16.5" customHeight="1" hidden="1">
      <c r="A182" s="120"/>
      <c r="B182" s="45"/>
      <c r="C182" s="125" t="s">
        <v>61</v>
      </c>
      <c r="D182" s="25" t="s">
        <v>62</v>
      </c>
      <c r="E182" s="26"/>
      <c r="F182" s="26"/>
    </row>
    <row r="183" spans="1:6" s="22" customFormat="1" ht="12.75" hidden="1">
      <c r="A183" s="120"/>
      <c r="B183" s="45"/>
      <c r="C183" s="126" t="s">
        <v>111</v>
      </c>
      <c r="D183" s="33" t="s">
        <v>112</v>
      </c>
      <c r="E183" s="26"/>
      <c r="F183" s="26"/>
    </row>
    <row r="184" spans="1:6" s="16" customFormat="1" ht="21" customHeight="1" hidden="1">
      <c r="A184" s="116"/>
      <c r="B184" s="113">
        <v>75414</v>
      </c>
      <c r="C184" s="118"/>
      <c r="D184" s="81" t="s">
        <v>122</v>
      </c>
      <c r="E184" s="31">
        <f>E185</f>
        <v>0</v>
      </c>
      <c r="F184" s="31">
        <f>SUM(F186:F189)</f>
        <v>0</v>
      </c>
    </row>
    <row r="185" spans="1:6" s="22" customFormat="1" ht="51" hidden="1">
      <c r="A185" s="120"/>
      <c r="B185" s="130"/>
      <c r="C185" s="124" t="s">
        <v>83</v>
      </c>
      <c r="D185" s="57" t="s">
        <v>84</v>
      </c>
      <c r="E185" s="36"/>
      <c r="F185" s="21"/>
    </row>
    <row r="186" spans="1:6" s="22" customFormat="1" ht="19.5" customHeight="1" hidden="1">
      <c r="A186" s="120"/>
      <c r="B186" s="130"/>
      <c r="C186" s="125" t="s">
        <v>22</v>
      </c>
      <c r="D186" s="35" t="s">
        <v>23</v>
      </c>
      <c r="E186" s="34"/>
      <c r="F186" s="26"/>
    </row>
    <row r="187" spans="1:6" s="22" customFormat="1" ht="19.5" customHeight="1" hidden="1">
      <c r="A187" s="120"/>
      <c r="B187" s="130"/>
      <c r="C187" s="125" t="s">
        <v>24</v>
      </c>
      <c r="D187" s="35" t="s">
        <v>25</v>
      </c>
      <c r="E187" s="34"/>
      <c r="F187" s="26"/>
    </row>
    <row r="188" spans="1:6" s="22" customFormat="1" ht="25.5" hidden="1">
      <c r="A188" s="120"/>
      <c r="B188" s="130"/>
      <c r="C188" s="125" t="s">
        <v>105</v>
      </c>
      <c r="D188" s="35" t="s">
        <v>106</v>
      </c>
      <c r="E188" s="34"/>
      <c r="F188" s="26"/>
    </row>
    <row r="189" spans="1:6" s="22" customFormat="1" ht="25.5" hidden="1">
      <c r="A189" s="120"/>
      <c r="B189" s="130"/>
      <c r="C189" s="126" t="s">
        <v>107</v>
      </c>
      <c r="D189" s="33" t="s">
        <v>108</v>
      </c>
      <c r="E189" s="26"/>
      <c r="F189" s="26"/>
    </row>
    <row r="190" spans="1:6" s="16" customFormat="1" ht="21" customHeight="1" hidden="1">
      <c r="A190" s="116"/>
      <c r="B190" s="30">
        <v>75421</v>
      </c>
      <c r="C190" s="297" t="s">
        <v>46</v>
      </c>
      <c r="D190" s="292"/>
      <c r="E190" s="31">
        <f>E191</f>
        <v>0</v>
      </c>
      <c r="F190" s="31">
        <f>F191</f>
        <v>0</v>
      </c>
    </row>
    <row r="191" spans="1:6" s="22" customFormat="1" ht="19.5" customHeight="1" hidden="1" thickBot="1">
      <c r="A191" s="120"/>
      <c r="B191" s="130"/>
      <c r="C191" s="214" t="s">
        <v>22</v>
      </c>
      <c r="D191" s="38" t="s">
        <v>23</v>
      </c>
      <c r="E191" s="21"/>
      <c r="F191" s="21"/>
    </row>
    <row r="192" spans="1:6" s="11" customFormat="1" ht="61.5" customHeight="1" hidden="1" thickBot="1">
      <c r="A192" s="167">
        <v>756</v>
      </c>
      <c r="B192" s="308" t="s">
        <v>123</v>
      </c>
      <c r="C192" s="309"/>
      <c r="D192" s="310"/>
      <c r="E192" s="10">
        <f>E214</f>
        <v>0</v>
      </c>
      <c r="F192" s="122">
        <f>F193+F195+F203+F214+F222+F225</f>
        <v>0</v>
      </c>
    </row>
    <row r="193" spans="1:6" s="16" customFormat="1" ht="24.75" customHeight="1" hidden="1">
      <c r="A193" s="116"/>
      <c r="B193" s="53">
        <v>75601</v>
      </c>
      <c r="C193" s="295" t="s">
        <v>226</v>
      </c>
      <c r="D193" s="296"/>
      <c r="E193" s="54"/>
      <c r="F193" s="54">
        <f>F194</f>
        <v>0</v>
      </c>
    </row>
    <row r="194" spans="1:6" s="22" customFormat="1" ht="25.5" hidden="1">
      <c r="A194" s="120"/>
      <c r="B194" s="130"/>
      <c r="C194" s="88" t="s">
        <v>227</v>
      </c>
      <c r="D194" s="38" t="s">
        <v>228</v>
      </c>
      <c r="E194" s="21"/>
      <c r="F194" s="21"/>
    </row>
    <row r="195" spans="1:6" s="16" customFormat="1" ht="41.25" customHeight="1" hidden="1">
      <c r="A195" s="116"/>
      <c r="B195" s="30">
        <v>75615</v>
      </c>
      <c r="C195" s="297" t="s">
        <v>229</v>
      </c>
      <c r="D195" s="292"/>
      <c r="E195" s="31"/>
      <c r="F195" s="31">
        <f>SUM(F196:F202)</f>
        <v>0</v>
      </c>
    </row>
    <row r="196" spans="1:6" s="22" customFormat="1" ht="17.25" customHeight="1" hidden="1">
      <c r="A196" s="120"/>
      <c r="B196" s="130"/>
      <c r="C196" s="206" t="s">
        <v>230</v>
      </c>
      <c r="D196" s="20" t="s">
        <v>231</v>
      </c>
      <c r="E196" s="21"/>
      <c r="F196" s="21"/>
    </row>
    <row r="197" spans="1:6" s="22" customFormat="1" ht="17.25" customHeight="1" hidden="1">
      <c r="A197" s="120"/>
      <c r="B197" s="130"/>
      <c r="C197" s="24" t="s">
        <v>232</v>
      </c>
      <c r="D197" s="59" t="s">
        <v>233</v>
      </c>
      <c r="E197" s="34"/>
      <c r="F197" s="34"/>
    </row>
    <row r="198" spans="1:6" s="22" customFormat="1" ht="17.25" customHeight="1" hidden="1">
      <c r="A198" s="120"/>
      <c r="B198" s="130"/>
      <c r="C198" s="19" t="s">
        <v>234</v>
      </c>
      <c r="D198" s="20" t="s">
        <v>235</v>
      </c>
      <c r="E198" s="21"/>
      <c r="F198" s="21"/>
    </row>
    <row r="199" spans="1:6" s="22" customFormat="1" ht="17.25" customHeight="1" hidden="1">
      <c r="A199" s="120"/>
      <c r="B199" s="130"/>
      <c r="C199" s="24" t="s">
        <v>236</v>
      </c>
      <c r="D199" s="59" t="s">
        <v>237</v>
      </c>
      <c r="E199" s="26"/>
      <c r="F199" s="26"/>
    </row>
    <row r="200" spans="1:6" s="22" customFormat="1" ht="17.25" customHeight="1" hidden="1">
      <c r="A200" s="120"/>
      <c r="B200" s="130"/>
      <c r="C200" s="24" t="s">
        <v>238</v>
      </c>
      <c r="D200" s="59" t="s">
        <v>239</v>
      </c>
      <c r="E200" s="34"/>
      <c r="F200" s="34"/>
    </row>
    <row r="201" spans="1:6" s="22" customFormat="1" ht="17.25" customHeight="1" hidden="1">
      <c r="A201" s="120"/>
      <c r="B201" s="130"/>
      <c r="C201" s="19" t="s">
        <v>72</v>
      </c>
      <c r="D201" s="58" t="s">
        <v>73</v>
      </c>
      <c r="E201" s="21"/>
      <c r="F201" s="21"/>
    </row>
    <row r="202" spans="1:6" s="22" customFormat="1" ht="15" customHeight="1" hidden="1">
      <c r="A202" s="161"/>
      <c r="B202" s="176"/>
      <c r="C202" s="66" t="s">
        <v>240</v>
      </c>
      <c r="D202" s="215" t="s">
        <v>241</v>
      </c>
      <c r="E202" s="68"/>
      <c r="F202" s="68"/>
    </row>
    <row r="203" spans="1:6" s="16" customFormat="1" ht="44.25" customHeight="1" hidden="1">
      <c r="A203" s="116"/>
      <c r="B203" s="30">
        <v>75616</v>
      </c>
      <c r="C203" s="298" t="s">
        <v>242</v>
      </c>
      <c r="D203" s="270"/>
      <c r="E203" s="31"/>
      <c r="F203" s="31">
        <f>F204+F205+F207+F213</f>
        <v>0</v>
      </c>
    </row>
    <row r="204" spans="1:6" s="22" customFormat="1" ht="16.5" customHeight="1" hidden="1">
      <c r="A204" s="161"/>
      <c r="B204" s="176"/>
      <c r="C204" s="88" t="s">
        <v>230</v>
      </c>
      <c r="D204" s="152" t="s">
        <v>231</v>
      </c>
      <c r="E204" s="43"/>
      <c r="F204" s="43"/>
    </row>
    <row r="205" spans="1:6" s="22" customFormat="1" ht="16.5" customHeight="1" hidden="1">
      <c r="A205" s="120"/>
      <c r="B205" s="130"/>
      <c r="C205" s="19" t="s">
        <v>232</v>
      </c>
      <c r="D205" s="58" t="s">
        <v>233</v>
      </c>
      <c r="E205" s="21"/>
      <c r="F205" s="21"/>
    </row>
    <row r="206" spans="1:6" s="22" customFormat="1" ht="16.5" customHeight="1" hidden="1">
      <c r="A206" s="120"/>
      <c r="B206" s="130"/>
      <c r="C206" s="24" t="s">
        <v>234</v>
      </c>
      <c r="D206" s="25" t="s">
        <v>235</v>
      </c>
      <c r="E206" s="26"/>
      <c r="F206" s="26"/>
    </row>
    <row r="207" spans="1:6" s="22" customFormat="1" ht="16.5" customHeight="1" hidden="1">
      <c r="A207" s="120"/>
      <c r="B207" s="130"/>
      <c r="C207" s="24" t="s">
        <v>236</v>
      </c>
      <c r="D207" s="59" t="s">
        <v>237</v>
      </c>
      <c r="E207" s="26"/>
      <c r="F207" s="26"/>
    </row>
    <row r="208" spans="1:6" s="22" customFormat="1" ht="16.5" customHeight="1" hidden="1">
      <c r="A208" s="120"/>
      <c r="B208" s="130"/>
      <c r="C208" s="24" t="s">
        <v>243</v>
      </c>
      <c r="D208" s="59" t="s">
        <v>244</v>
      </c>
      <c r="E208" s="26"/>
      <c r="F208" s="26"/>
    </row>
    <row r="209" spans="1:6" s="22" customFormat="1" ht="16.5" customHeight="1" hidden="1">
      <c r="A209" s="120"/>
      <c r="B209" s="130"/>
      <c r="C209" s="24" t="s">
        <v>245</v>
      </c>
      <c r="D209" s="59" t="s">
        <v>246</v>
      </c>
      <c r="E209" s="26"/>
      <c r="F209" s="26"/>
    </row>
    <row r="210" spans="1:6" s="22" customFormat="1" ht="25.5" hidden="1">
      <c r="A210" s="120"/>
      <c r="B210" s="130"/>
      <c r="C210" s="19" t="s">
        <v>247</v>
      </c>
      <c r="D210" s="57" t="s">
        <v>248</v>
      </c>
      <c r="E210" s="26"/>
      <c r="F210" s="26"/>
    </row>
    <row r="211" spans="1:6" s="22" customFormat="1" ht="15.75" customHeight="1" hidden="1">
      <c r="A211" s="120"/>
      <c r="B211" s="130"/>
      <c r="C211" s="24" t="s">
        <v>238</v>
      </c>
      <c r="D211" s="59" t="s">
        <v>239</v>
      </c>
      <c r="E211" s="26"/>
      <c r="F211" s="26"/>
    </row>
    <row r="212" spans="1:6" s="22" customFormat="1" ht="15.75" customHeight="1" hidden="1">
      <c r="A212" s="120"/>
      <c r="B212" s="130"/>
      <c r="C212" s="24" t="s">
        <v>72</v>
      </c>
      <c r="D212" s="59" t="s">
        <v>73</v>
      </c>
      <c r="E212" s="26"/>
      <c r="F212" s="26"/>
    </row>
    <row r="213" spans="1:6" s="22" customFormat="1" ht="16.5" customHeight="1" hidden="1">
      <c r="A213" s="161"/>
      <c r="B213" s="176"/>
      <c r="C213" s="66" t="s">
        <v>240</v>
      </c>
      <c r="D213" s="215" t="s">
        <v>241</v>
      </c>
      <c r="E213" s="68"/>
      <c r="F213" s="68"/>
    </row>
    <row r="214" spans="1:6" s="16" customFormat="1" ht="29.25" customHeight="1" hidden="1">
      <c r="A214" s="216"/>
      <c r="B214" s="30">
        <v>75618</v>
      </c>
      <c r="C214" s="297" t="s">
        <v>249</v>
      </c>
      <c r="D214" s="292"/>
      <c r="E214" s="31">
        <f>E221</f>
        <v>0</v>
      </c>
      <c r="F214" s="31">
        <f>SUM(F219:F221)</f>
        <v>0</v>
      </c>
    </row>
    <row r="215" spans="1:6" ht="6.75" customHeight="1" hidden="1" thickBot="1">
      <c r="A215" s="3"/>
      <c r="B215" s="3"/>
      <c r="C215" s="3"/>
      <c r="D215" s="3"/>
      <c r="E215" s="260"/>
      <c r="F215" s="3"/>
    </row>
    <row r="216" spans="1:6" s="4" customFormat="1" ht="21.75" customHeight="1" hidden="1">
      <c r="A216" s="321" t="s">
        <v>4</v>
      </c>
      <c r="B216" s="293" t="s">
        <v>5</v>
      </c>
      <c r="C216" s="293" t="s">
        <v>6</v>
      </c>
      <c r="D216" s="293" t="s">
        <v>7</v>
      </c>
      <c r="E216" s="328" t="s">
        <v>192</v>
      </c>
      <c r="F216" s="314" t="s">
        <v>208</v>
      </c>
    </row>
    <row r="217" spans="1:6" s="4" customFormat="1" ht="6.75" customHeight="1" hidden="1" thickBot="1">
      <c r="A217" s="322"/>
      <c r="B217" s="294"/>
      <c r="C217" s="294"/>
      <c r="D217" s="294"/>
      <c r="E217" s="329"/>
      <c r="F217" s="294"/>
    </row>
    <row r="218" spans="1:6" s="6" customFormat="1" ht="7.5" customHeight="1" hidden="1">
      <c r="A218" s="181">
        <v>1</v>
      </c>
      <c r="B218" s="181">
        <v>2</v>
      </c>
      <c r="C218" s="181">
        <v>3</v>
      </c>
      <c r="D218" s="181">
        <v>4</v>
      </c>
      <c r="E218" s="261">
        <v>5</v>
      </c>
      <c r="F218" s="181">
        <v>6</v>
      </c>
    </row>
    <row r="219" spans="1:6" s="22" customFormat="1" ht="15.75" customHeight="1" hidden="1">
      <c r="A219" s="120"/>
      <c r="B219" s="130"/>
      <c r="C219" s="217" t="s">
        <v>250</v>
      </c>
      <c r="D219" s="218" t="s">
        <v>251</v>
      </c>
      <c r="E219" s="21"/>
      <c r="F219" s="21"/>
    </row>
    <row r="220" spans="1:6" s="22" customFormat="1" ht="15.75" customHeight="1" hidden="1">
      <c r="A220" s="120"/>
      <c r="B220" s="130"/>
      <c r="C220" s="24" t="s">
        <v>252</v>
      </c>
      <c r="D220" s="35" t="s">
        <v>253</v>
      </c>
      <c r="E220" s="34"/>
      <c r="F220" s="34"/>
    </row>
    <row r="221" spans="1:6" s="22" customFormat="1" ht="24.75" customHeight="1" hidden="1">
      <c r="A221" s="161"/>
      <c r="B221" s="176"/>
      <c r="C221" s="111" t="s">
        <v>254</v>
      </c>
      <c r="D221" s="219" t="s">
        <v>255</v>
      </c>
      <c r="E221" s="43"/>
      <c r="F221" s="43"/>
    </row>
    <row r="222" spans="1:6" s="16" customFormat="1" ht="18.75" customHeight="1" hidden="1">
      <c r="A222" s="116"/>
      <c r="B222" s="30">
        <v>75621</v>
      </c>
      <c r="C222" s="291" t="s">
        <v>256</v>
      </c>
      <c r="D222" s="292"/>
      <c r="E222" s="31">
        <f>SUM(E223:E224)</f>
        <v>0</v>
      </c>
      <c r="F222" s="31">
        <f>SUM(F223:F224)</f>
        <v>0</v>
      </c>
    </row>
    <row r="223" spans="1:6" s="22" customFormat="1" ht="16.5" customHeight="1" hidden="1">
      <c r="A223" s="120"/>
      <c r="B223" s="130"/>
      <c r="C223" s="217" t="s">
        <v>257</v>
      </c>
      <c r="D223" s="221" t="s">
        <v>258</v>
      </c>
      <c r="E223" s="36"/>
      <c r="F223" s="21"/>
    </row>
    <row r="224" spans="1:6" s="22" customFormat="1" ht="16.5" customHeight="1" hidden="1">
      <c r="A224" s="120"/>
      <c r="B224" s="130"/>
      <c r="C224" s="222" t="s">
        <v>259</v>
      </c>
      <c r="D224" s="67" t="s">
        <v>260</v>
      </c>
      <c r="E224" s="26"/>
      <c r="F224" s="26"/>
    </row>
    <row r="225" spans="1:6" s="16" customFormat="1" ht="33" customHeight="1" hidden="1">
      <c r="A225" s="116"/>
      <c r="B225" s="30">
        <v>75647</v>
      </c>
      <c r="C225" s="297" t="s">
        <v>124</v>
      </c>
      <c r="D225" s="292"/>
      <c r="E225" s="31">
        <f>SUM(E226:E231)</f>
        <v>0</v>
      </c>
      <c r="F225" s="31">
        <f>SUM(F226:F231)</f>
        <v>0</v>
      </c>
    </row>
    <row r="226" spans="1:6" s="22" customFormat="1" ht="17.25" customHeight="1" hidden="1">
      <c r="A226" s="120"/>
      <c r="B226" s="130"/>
      <c r="C226" s="206" t="s">
        <v>125</v>
      </c>
      <c r="D226" s="58" t="s">
        <v>126</v>
      </c>
      <c r="E226" s="36"/>
      <c r="F226" s="21"/>
    </row>
    <row r="227" spans="1:6" s="22" customFormat="1" ht="17.25" customHeight="1" hidden="1">
      <c r="A227" s="120"/>
      <c r="B227" s="130"/>
      <c r="C227" s="24" t="s">
        <v>16</v>
      </c>
      <c r="D227" s="59" t="s">
        <v>127</v>
      </c>
      <c r="E227" s="34"/>
      <c r="F227" s="26"/>
    </row>
    <row r="228" spans="1:6" s="22" customFormat="1" ht="17.25" customHeight="1" hidden="1">
      <c r="A228" s="120"/>
      <c r="B228" s="130"/>
      <c r="C228" s="24" t="s">
        <v>18</v>
      </c>
      <c r="D228" s="59" t="s">
        <v>19</v>
      </c>
      <c r="E228" s="34"/>
      <c r="F228" s="26"/>
    </row>
    <row r="229" spans="1:6" s="22" customFormat="1" ht="17.25" customHeight="1" hidden="1">
      <c r="A229" s="120"/>
      <c r="B229" s="130"/>
      <c r="C229" s="24" t="s">
        <v>20</v>
      </c>
      <c r="D229" s="59" t="s">
        <v>21</v>
      </c>
      <c r="E229" s="34"/>
      <c r="F229" s="26"/>
    </row>
    <row r="230" spans="1:6" s="22" customFormat="1" ht="17.25" customHeight="1" hidden="1">
      <c r="A230" s="120"/>
      <c r="B230" s="130"/>
      <c r="C230" s="24" t="s">
        <v>22</v>
      </c>
      <c r="D230" s="59" t="s">
        <v>23</v>
      </c>
      <c r="E230" s="34"/>
      <c r="F230" s="26"/>
    </row>
    <row r="231" spans="1:6" s="22" customFormat="1" ht="17.25" customHeight="1" hidden="1" thickBot="1">
      <c r="A231" s="120"/>
      <c r="B231" s="130"/>
      <c r="C231" s="66" t="s">
        <v>24</v>
      </c>
      <c r="D231" s="25" t="s">
        <v>25</v>
      </c>
      <c r="E231" s="26"/>
      <c r="F231" s="26"/>
    </row>
    <row r="232" spans="1:6" s="22" customFormat="1" ht="19.5" customHeight="1" hidden="1" thickBot="1">
      <c r="A232" s="50">
        <v>757</v>
      </c>
      <c r="B232" s="141"/>
      <c r="C232" s="223"/>
      <c r="D232" s="9" t="s">
        <v>128</v>
      </c>
      <c r="E232" s="10">
        <f>E233</f>
        <v>0</v>
      </c>
      <c r="F232" s="10">
        <f>F233</f>
        <v>0</v>
      </c>
    </row>
    <row r="233" spans="1:6" s="22" customFormat="1" ht="30.75" customHeight="1" hidden="1">
      <c r="A233" s="69"/>
      <c r="B233" s="14">
        <v>75702</v>
      </c>
      <c r="C233" s="83"/>
      <c r="D233" s="84" t="s">
        <v>129</v>
      </c>
      <c r="E233" s="224">
        <f>E235</f>
        <v>0</v>
      </c>
      <c r="F233" s="224">
        <f>SUM(F234:F235)</f>
        <v>0</v>
      </c>
    </row>
    <row r="234" spans="1:6" s="22" customFormat="1" ht="20.25" customHeight="1" hidden="1">
      <c r="A234" s="17"/>
      <c r="B234" s="80"/>
      <c r="C234" s="225" t="s">
        <v>24</v>
      </c>
      <c r="D234" s="85" t="s">
        <v>25</v>
      </c>
      <c r="E234" s="21"/>
      <c r="F234" s="21"/>
    </row>
    <row r="235" spans="1:6" s="22" customFormat="1" ht="42.75" hidden="1">
      <c r="A235" s="39"/>
      <c r="B235" s="226"/>
      <c r="C235" s="227" t="s">
        <v>130</v>
      </c>
      <c r="D235" s="86" t="s">
        <v>131</v>
      </c>
      <c r="E235" s="68"/>
      <c r="F235" s="68"/>
    </row>
    <row r="236" spans="1:6" s="22" customFormat="1" ht="15" customHeight="1" hidden="1">
      <c r="A236" s="44"/>
      <c r="B236" s="45"/>
      <c r="C236" s="46"/>
      <c r="D236" s="47"/>
      <c r="E236" s="48"/>
      <c r="F236" s="48"/>
    </row>
    <row r="237" spans="1:6" s="6" customFormat="1" ht="7.5" customHeight="1" hidden="1" thickBot="1">
      <c r="A237" s="62">
        <v>1</v>
      </c>
      <c r="B237" s="62">
        <v>2</v>
      </c>
      <c r="C237" s="62">
        <v>3</v>
      </c>
      <c r="D237" s="62">
        <v>4</v>
      </c>
      <c r="E237" s="62">
        <v>5</v>
      </c>
      <c r="F237" s="62">
        <v>6</v>
      </c>
    </row>
    <row r="238" spans="1:6" s="22" customFormat="1" ht="19.5" customHeight="1" hidden="1" thickBot="1">
      <c r="A238" s="170">
        <v>758</v>
      </c>
      <c r="B238" s="280" t="s">
        <v>132</v>
      </c>
      <c r="C238" s="281"/>
      <c r="D238" s="282"/>
      <c r="E238" s="10">
        <f>E239+E242+E249+E244</f>
        <v>0</v>
      </c>
      <c r="F238" s="122">
        <f>F239+F242+F249+F244+F247</f>
        <v>0</v>
      </c>
    </row>
    <row r="239" spans="1:6" s="22" customFormat="1" ht="27" customHeight="1" hidden="1">
      <c r="A239" s="120"/>
      <c r="B239" s="14">
        <v>75801</v>
      </c>
      <c r="C239" s="330" t="s">
        <v>261</v>
      </c>
      <c r="D239" s="316"/>
      <c r="E239" s="43">
        <f>E241</f>
        <v>0</v>
      </c>
      <c r="F239" s="43">
        <f>F241</f>
        <v>0</v>
      </c>
    </row>
    <row r="240" spans="1:6" s="16" customFormat="1" ht="15.75" customHeight="1" hidden="1">
      <c r="A240" s="128"/>
      <c r="B240" s="113"/>
      <c r="C240" s="113"/>
      <c r="D240" s="289" t="s">
        <v>216</v>
      </c>
      <c r="E240" s="289"/>
      <c r="F240" s="290"/>
    </row>
    <row r="241" spans="1:6" s="22" customFormat="1" ht="23.25" customHeight="1" hidden="1">
      <c r="A241" s="120"/>
      <c r="B241" s="228"/>
      <c r="C241" s="229" t="s">
        <v>133</v>
      </c>
      <c r="D241" s="230" t="s">
        <v>134</v>
      </c>
      <c r="E241" s="89"/>
      <c r="F241" s="89"/>
    </row>
    <row r="242" spans="1:6" s="22" customFormat="1" ht="14.25" hidden="1">
      <c r="A242" s="120"/>
      <c r="B242" s="118">
        <v>75807</v>
      </c>
      <c r="C242" s="88"/>
      <c r="D242" s="81" t="s">
        <v>262</v>
      </c>
      <c r="E242" s="89">
        <f>E243</f>
        <v>0</v>
      </c>
      <c r="F242" s="89">
        <f>F243</f>
        <v>0</v>
      </c>
    </row>
    <row r="243" spans="1:6" s="22" customFormat="1" ht="20.25" customHeight="1" hidden="1">
      <c r="A243" s="120"/>
      <c r="B243" s="228"/>
      <c r="C243" s="87" t="s">
        <v>133</v>
      </c>
      <c r="D243" s="85" t="s">
        <v>134</v>
      </c>
      <c r="E243" s="21"/>
      <c r="F243" s="21"/>
    </row>
    <row r="244" spans="1:6" s="22" customFormat="1" ht="21" customHeight="1" hidden="1">
      <c r="A244" s="120"/>
      <c r="B244" s="30">
        <v>75814</v>
      </c>
      <c r="C244" s="297" t="s">
        <v>263</v>
      </c>
      <c r="D244" s="292"/>
      <c r="E244" s="89">
        <f>E246</f>
        <v>0</v>
      </c>
      <c r="F244" s="89">
        <f>F246</f>
        <v>0</v>
      </c>
    </row>
    <row r="245" spans="1:6" s="16" customFormat="1" ht="15.75" customHeight="1" hidden="1">
      <c r="A245" s="128"/>
      <c r="B245" s="113"/>
      <c r="C245" s="113"/>
      <c r="D245" s="289" t="s">
        <v>216</v>
      </c>
      <c r="E245" s="289"/>
      <c r="F245" s="290"/>
    </row>
    <row r="246" spans="1:6" s="22" customFormat="1" ht="23.25" customHeight="1" hidden="1">
      <c r="A246" s="120"/>
      <c r="B246" s="228"/>
      <c r="C246" s="229" t="s">
        <v>30</v>
      </c>
      <c r="D246" s="92" t="s">
        <v>31</v>
      </c>
      <c r="E246" s="21"/>
      <c r="F246" s="21"/>
    </row>
    <row r="247" spans="1:6" s="22" customFormat="1" ht="21" customHeight="1" hidden="1">
      <c r="A247" s="120"/>
      <c r="B247" s="118">
        <v>75818</v>
      </c>
      <c r="C247" s="88"/>
      <c r="D247" s="81" t="s">
        <v>135</v>
      </c>
      <c r="E247" s="89">
        <f>E248</f>
        <v>0</v>
      </c>
      <c r="F247" s="89">
        <f>F248</f>
        <v>0</v>
      </c>
    </row>
    <row r="248" spans="1:6" s="22" customFormat="1" ht="20.25" customHeight="1" hidden="1">
      <c r="A248" s="120"/>
      <c r="B248" s="228"/>
      <c r="C248" s="87" t="s">
        <v>136</v>
      </c>
      <c r="D248" s="85" t="s">
        <v>137</v>
      </c>
      <c r="E248" s="21"/>
      <c r="F248" s="21"/>
    </row>
    <row r="249" spans="1:6" s="22" customFormat="1" ht="19.5" customHeight="1" hidden="1">
      <c r="A249" s="120"/>
      <c r="B249" s="118">
        <v>75831</v>
      </c>
      <c r="C249" s="88"/>
      <c r="D249" s="81" t="s">
        <v>138</v>
      </c>
      <c r="E249" s="89">
        <f>E250</f>
        <v>0</v>
      </c>
      <c r="F249" s="89">
        <f>F250</f>
        <v>0</v>
      </c>
    </row>
    <row r="250" spans="1:6" s="22" customFormat="1" ht="20.25" customHeight="1" hidden="1">
      <c r="A250" s="120"/>
      <c r="B250" s="153"/>
      <c r="C250" s="87" t="s">
        <v>133</v>
      </c>
      <c r="D250" s="85" t="s">
        <v>134</v>
      </c>
      <c r="E250" s="21"/>
      <c r="F250" s="21"/>
    </row>
    <row r="251" spans="1:6" s="16" customFormat="1" ht="30.75" customHeight="1" hidden="1" thickBot="1">
      <c r="A251" s="116"/>
      <c r="B251" s="133"/>
      <c r="C251" s="159"/>
      <c r="D251" s="287" t="s">
        <v>264</v>
      </c>
      <c r="E251" s="287"/>
      <c r="F251" s="288"/>
    </row>
    <row r="252" spans="1:6" s="11" customFormat="1" ht="19.5" customHeight="1" hidden="1" thickBot="1">
      <c r="A252" s="166">
        <v>801</v>
      </c>
      <c r="B252" s="280" t="s">
        <v>139</v>
      </c>
      <c r="C252" s="281"/>
      <c r="D252" s="282"/>
      <c r="E252" s="10"/>
      <c r="F252" s="122">
        <f>F253+F277+F295+F297+F316+F330+F332</f>
        <v>0</v>
      </c>
    </row>
    <row r="253" spans="1:6" s="16" customFormat="1" ht="19.5" customHeight="1" hidden="1">
      <c r="A253" s="56"/>
      <c r="B253" s="14">
        <v>80101</v>
      </c>
      <c r="C253" s="303" t="s">
        <v>140</v>
      </c>
      <c r="D253" s="304"/>
      <c r="E253" s="15"/>
      <c r="F253" s="15">
        <f>SUM(F257:F276)</f>
        <v>0</v>
      </c>
    </row>
    <row r="254" spans="1:6" s="22" customFormat="1" ht="25.5" hidden="1">
      <c r="A254" s="120"/>
      <c r="B254" s="130"/>
      <c r="C254" s="88" t="s">
        <v>165</v>
      </c>
      <c r="D254" s="148" t="s">
        <v>166</v>
      </c>
      <c r="E254" s="89"/>
      <c r="F254" s="89"/>
    </row>
    <row r="255" spans="1:6" s="16" customFormat="1" ht="30.75" customHeight="1" hidden="1">
      <c r="A255" s="116"/>
      <c r="B255" s="113"/>
      <c r="C255" s="159"/>
      <c r="D255" s="287" t="s">
        <v>196</v>
      </c>
      <c r="E255" s="287"/>
      <c r="F255" s="288"/>
    </row>
    <row r="256" spans="1:6" s="16" customFormat="1" ht="19.5" customHeight="1" hidden="1">
      <c r="A256" s="56"/>
      <c r="B256" s="91"/>
      <c r="C256" s="231"/>
      <c r="D256" s="232"/>
      <c r="E256" s="112"/>
      <c r="F256" s="112"/>
    </row>
    <row r="257" spans="1:6" s="22" customFormat="1" ht="16.5" customHeight="1" hidden="1">
      <c r="A257" s="17"/>
      <c r="B257" s="18"/>
      <c r="C257" s="19" t="s">
        <v>95</v>
      </c>
      <c r="D257" s="38" t="s">
        <v>96</v>
      </c>
      <c r="E257" s="21"/>
      <c r="F257" s="21"/>
    </row>
    <row r="258" spans="1:6" s="22" customFormat="1" ht="16.5" customHeight="1" hidden="1">
      <c r="A258" s="17"/>
      <c r="B258" s="23"/>
      <c r="C258" s="24" t="s">
        <v>12</v>
      </c>
      <c r="D258" s="25" t="s">
        <v>13</v>
      </c>
      <c r="E258" s="26"/>
      <c r="F258" s="26"/>
    </row>
    <row r="259" spans="1:6" s="22" customFormat="1" ht="16.5" customHeight="1" hidden="1">
      <c r="A259" s="17"/>
      <c r="B259" s="23"/>
      <c r="C259" s="24" t="s">
        <v>14</v>
      </c>
      <c r="D259" s="25" t="s">
        <v>15</v>
      </c>
      <c r="E259" s="26"/>
      <c r="F259" s="26"/>
    </row>
    <row r="260" spans="1:6" s="22" customFormat="1" ht="16.5" customHeight="1" hidden="1">
      <c r="A260" s="17"/>
      <c r="B260" s="23"/>
      <c r="C260" s="24" t="s">
        <v>16</v>
      </c>
      <c r="D260" s="25" t="s">
        <v>17</v>
      </c>
      <c r="E260" s="26"/>
      <c r="F260" s="26"/>
    </row>
    <row r="261" spans="1:6" s="22" customFormat="1" ht="16.5" customHeight="1" hidden="1">
      <c r="A261" s="17"/>
      <c r="B261" s="23"/>
      <c r="C261" s="24" t="s">
        <v>18</v>
      </c>
      <c r="D261" s="25" t="s">
        <v>19</v>
      </c>
      <c r="E261" s="26"/>
      <c r="F261" s="26"/>
    </row>
    <row r="262" spans="1:7" s="22" customFormat="1" ht="16.5" customHeight="1" hidden="1">
      <c r="A262" s="17"/>
      <c r="B262" s="23"/>
      <c r="C262" s="24" t="s">
        <v>20</v>
      </c>
      <c r="D262" s="25" t="s">
        <v>21</v>
      </c>
      <c r="E262" s="26"/>
      <c r="F262" s="26"/>
      <c r="G262" s="90"/>
    </row>
    <row r="263" spans="1:6" s="22" customFormat="1" ht="16.5" customHeight="1" hidden="1">
      <c r="A263" s="17"/>
      <c r="B263" s="23"/>
      <c r="C263" s="24" t="s">
        <v>22</v>
      </c>
      <c r="D263" s="25" t="s">
        <v>23</v>
      </c>
      <c r="E263" s="26"/>
      <c r="F263" s="26"/>
    </row>
    <row r="264" spans="1:6" s="22" customFormat="1" ht="20.25" customHeight="1" hidden="1">
      <c r="A264" s="17"/>
      <c r="B264" s="23"/>
      <c r="C264" s="24" t="s">
        <v>141</v>
      </c>
      <c r="D264" s="33" t="s">
        <v>142</v>
      </c>
      <c r="E264" s="26"/>
      <c r="F264" s="26"/>
    </row>
    <row r="265" spans="1:6" s="22" customFormat="1" ht="16.5" customHeight="1" hidden="1">
      <c r="A265" s="17"/>
      <c r="B265" s="23"/>
      <c r="C265" s="24" t="s">
        <v>57</v>
      </c>
      <c r="D265" s="25" t="s">
        <v>58</v>
      </c>
      <c r="E265" s="26"/>
      <c r="F265" s="26"/>
    </row>
    <row r="266" spans="1:6" s="22" customFormat="1" ht="16.5" customHeight="1" hidden="1">
      <c r="A266" s="17"/>
      <c r="B266" s="23"/>
      <c r="C266" s="24" t="s">
        <v>66</v>
      </c>
      <c r="D266" s="25" t="s">
        <v>67</v>
      </c>
      <c r="E266" s="26"/>
      <c r="F266" s="26"/>
    </row>
    <row r="267" spans="1:6" s="22" customFormat="1" ht="16.5" customHeight="1" hidden="1">
      <c r="A267" s="17"/>
      <c r="B267" s="23"/>
      <c r="C267" s="24" t="s">
        <v>99</v>
      </c>
      <c r="D267" s="25" t="s">
        <v>100</v>
      </c>
      <c r="E267" s="26"/>
      <c r="F267" s="26"/>
    </row>
    <row r="268" spans="1:6" s="22" customFormat="1" ht="16.5" customHeight="1" hidden="1">
      <c r="A268" s="17"/>
      <c r="B268" s="23"/>
      <c r="C268" s="24" t="s">
        <v>24</v>
      </c>
      <c r="D268" s="25" t="s">
        <v>25</v>
      </c>
      <c r="E268" s="26"/>
      <c r="F268" s="26"/>
    </row>
    <row r="269" spans="1:6" s="22" customFormat="1" ht="16.5" customHeight="1" hidden="1">
      <c r="A269" s="17"/>
      <c r="B269" s="23"/>
      <c r="C269" s="24" t="s">
        <v>101</v>
      </c>
      <c r="D269" s="25" t="s">
        <v>102</v>
      </c>
      <c r="E269" s="26"/>
      <c r="F269" s="26"/>
    </row>
    <row r="270" spans="1:6" s="22" customFormat="1" ht="25.5" hidden="1">
      <c r="A270" s="17"/>
      <c r="B270" s="23"/>
      <c r="C270" s="24" t="s">
        <v>105</v>
      </c>
      <c r="D270" s="33" t="s">
        <v>106</v>
      </c>
      <c r="E270" s="26"/>
      <c r="F270" s="26"/>
    </row>
    <row r="271" spans="1:6" s="22" customFormat="1" ht="16.5" customHeight="1" hidden="1">
      <c r="A271" s="17"/>
      <c r="B271" s="23"/>
      <c r="C271" s="24" t="s">
        <v>92</v>
      </c>
      <c r="D271" s="25" t="s">
        <v>93</v>
      </c>
      <c r="E271" s="26"/>
      <c r="F271" s="26"/>
    </row>
    <row r="272" spans="1:6" s="22" customFormat="1" ht="16.5" customHeight="1" hidden="1">
      <c r="A272" s="17"/>
      <c r="B272" s="23"/>
      <c r="C272" s="24" t="s">
        <v>61</v>
      </c>
      <c r="D272" s="25" t="s">
        <v>62</v>
      </c>
      <c r="E272" s="26"/>
      <c r="F272" s="26"/>
    </row>
    <row r="273" spans="1:6" s="22" customFormat="1" ht="16.5" customHeight="1" hidden="1">
      <c r="A273" s="17"/>
      <c r="B273" s="23"/>
      <c r="C273" s="24" t="s">
        <v>26</v>
      </c>
      <c r="D273" s="25" t="s">
        <v>27</v>
      </c>
      <c r="E273" s="26"/>
      <c r="F273" s="26"/>
    </row>
    <row r="274" spans="1:6" s="22" customFormat="1" ht="25.5" hidden="1">
      <c r="A274" s="17"/>
      <c r="B274" s="23"/>
      <c r="C274" s="24" t="s">
        <v>107</v>
      </c>
      <c r="D274" s="33" t="s">
        <v>108</v>
      </c>
      <c r="E274" s="26"/>
      <c r="F274" s="26"/>
    </row>
    <row r="275" spans="1:6" s="22" customFormat="1" ht="25.5" hidden="1">
      <c r="A275" s="17"/>
      <c r="B275" s="23"/>
      <c r="C275" s="24" t="s">
        <v>109</v>
      </c>
      <c r="D275" s="33" t="s">
        <v>110</v>
      </c>
      <c r="E275" s="26"/>
      <c r="F275" s="26"/>
    </row>
    <row r="276" spans="1:6" s="22" customFormat="1" ht="16.5" customHeight="1" hidden="1">
      <c r="A276" s="27"/>
      <c r="B276" s="23"/>
      <c r="C276" s="28" t="s">
        <v>34</v>
      </c>
      <c r="D276" s="25" t="s">
        <v>35</v>
      </c>
      <c r="E276" s="26"/>
      <c r="F276" s="26"/>
    </row>
    <row r="277" spans="1:6" s="16" customFormat="1" ht="14.25" hidden="1">
      <c r="A277" s="56"/>
      <c r="B277" s="30">
        <v>80103</v>
      </c>
      <c r="C277" s="29"/>
      <c r="D277" s="81" t="s">
        <v>143</v>
      </c>
      <c r="E277" s="31">
        <f>SUM(E278:E294)-E283</f>
        <v>0</v>
      </c>
      <c r="F277" s="31">
        <f>SUM(F278:F294)-F283</f>
        <v>0</v>
      </c>
    </row>
    <row r="278" spans="1:6" s="22" customFormat="1" ht="16.5" customHeight="1" hidden="1">
      <c r="A278" s="17"/>
      <c r="B278" s="18"/>
      <c r="C278" s="19" t="s">
        <v>95</v>
      </c>
      <c r="D278" s="20" t="s">
        <v>96</v>
      </c>
      <c r="E278" s="21"/>
      <c r="F278" s="21"/>
    </row>
    <row r="279" spans="1:6" s="22" customFormat="1" ht="16.5" customHeight="1" hidden="1">
      <c r="A279" s="17"/>
      <c r="B279" s="23"/>
      <c r="C279" s="24" t="s">
        <v>12</v>
      </c>
      <c r="D279" s="25" t="s">
        <v>13</v>
      </c>
      <c r="E279" s="26"/>
      <c r="F279" s="26"/>
    </row>
    <row r="280" spans="1:6" s="22" customFormat="1" ht="16.5" customHeight="1" hidden="1">
      <c r="A280" s="17"/>
      <c r="B280" s="23"/>
      <c r="C280" s="24" t="s">
        <v>14</v>
      </c>
      <c r="D280" s="25" t="s">
        <v>15</v>
      </c>
      <c r="E280" s="26"/>
      <c r="F280" s="26"/>
    </row>
    <row r="281" spans="1:6" s="22" customFormat="1" ht="15.75" customHeight="1" hidden="1">
      <c r="A281" s="39"/>
      <c r="B281" s="233"/>
      <c r="C281" s="66" t="s">
        <v>16</v>
      </c>
      <c r="D281" s="67" t="s">
        <v>17</v>
      </c>
      <c r="E281" s="68"/>
      <c r="F281" s="68"/>
    </row>
    <row r="282" spans="1:6" s="22" customFormat="1" ht="14.25" customHeight="1" hidden="1">
      <c r="A282" s="44"/>
      <c r="B282" s="45"/>
      <c r="C282" s="46"/>
      <c r="D282" s="47"/>
      <c r="E282" s="48"/>
      <c r="F282" s="48"/>
    </row>
    <row r="283" spans="1:6" s="6" customFormat="1" ht="7.5" customHeight="1" hidden="1">
      <c r="A283" s="49">
        <v>1</v>
      </c>
      <c r="B283" s="49">
        <v>2</v>
      </c>
      <c r="C283" s="49">
        <v>3</v>
      </c>
      <c r="D283" s="49">
        <v>4</v>
      </c>
      <c r="E283" s="49">
        <v>5</v>
      </c>
      <c r="F283" s="49">
        <v>6</v>
      </c>
    </row>
    <row r="284" spans="1:7" s="22" customFormat="1" ht="16.5" customHeight="1" hidden="1">
      <c r="A284" s="17"/>
      <c r="B284" s="23"/>
      <c r="C284" s="24" t="s">
        <v>18</v>
      </c>
      <c r="D284" s="25" t="s">
        <v>19</v>
      </c>
      <c r="E284" s="26"/>
      <c r="F284" s="26"/>
      <c r="G284" s="90"/>
    </row>
    <row r="285" spans="1:6" s="22" customFormat="1" ht="16.5" customHeight="1" hidden="1">
      <c r="A285" s="17"/>
      <c r="B285" s="23"/>
      <c r="C285" s="24" t="s">
        <v>22</v>
      </c>
      <c r="D285" s="25" t="s">
        <v>23</v>
      </c>
      <c r="E285" s="26"/>
      <c r="F285" s="26"/>
    </row>
    <row r="286" spans="1:6" s="22" customFormat="1" ht="16.5" customHeight="1" hidden="1">
      <c r="A286" s="17"/>
      <c r="B286" s="23"/>
      <c r="C286" s="24" t="s">
        <v>141</v>
      </c>
      <c r="D286" s="25" t="s">
        <v>142</v>
      </c>
      <c r="E286" s="26"/>
      <c r="F286" s="26"/>
    </row>
    <row r="287" spans="1:6" s="22" customFormat="1" ht="16.5" customHeight="1" hidden="1">
      <c r="A287" s="17"/>
      <c r="B287" s="23"/>
      <c r="C287" s="24" t="s">
        <v>57</v>
      </c>
      <c r="D287" s="25" t="s">
        <v>58</v>
      </c>
      <c r="E287" s="26"/>
      <c r="F287" s="26"/>
    </row>
    <row r="288" spans="1:6" s="22" customFormat="1" ht="16.5" customHeight="1" hidden="1">
      <c r="A288" s="17"/>
      <c r="B288" s="23"/>
      <c r="C288" s="24" t="s">
        <v>99</v>
      </c>
      <c r="D288" s="25" t="s">
        <v>100</v>
      </c>
      <c r="E288" s="26"/>
      <c r="F288" s="26"/>
    </row>
    <row r="289" spans="1:6" s="22" customFormat="1" ht="19.5" customHeight="1" hidden="1">
      <c r="A289" s="17"/>
      <c r="B289" s="23"/>
      <c r="C289" s="24" t="s">
        <v>24</v>
      </c>
      <c r="D289" s="25" t="s">
        <v>25</v>
      </c>
      <c r="E289" s="26"/>
      <c r="F289" s="26"/>
    </row>
    <row r="290" spans="1:6" s="22" customFormat="1" ht="25.5" hidden="1">
      <c r="A290" s="17"/>
      <c r="B290" s="23"/>
      <c r="C290" s="24" t="s">
        <v>105</v>
      </c>
      <c r="D290" s="33" t="s">
        <v>106</v>
      </c>
      <c r="E290" s="26"/>
      <c r="F290" s="26"/>
    </row>
    <row r="291" spans="1:6" s="22" customFormat="1" ht="16.5" customHeight="1" hidden="1">
      <c r="A291" s="17"/>
      <c r="B291" s="23"/>
      <c r="C291" s="24" t="s">
        <v>92</v>
      </c>
      <c r="D291" s="25" t="s">
        <v>93</v>
      </c>
      <c r="E291" s="26"/>
      <c r="F291" s="26"/>
    </row>
    <row r="292" spans="1:6" s="22" customFormat="1" ht="16.5" customHeight="1" hidden="1">
      <c r="A292" s="17"/>
      <c r="B292" s="23"/>
      <c r="C292" s="24" t="s">
        <v>61</v>
      </c>
      <c r="D292" s="25" t="s">
        <v>62</v>
      </c>
      <c r="E292" s="26"/>
      <c r="F292" s="26"/>
    </row>
    <row r="293" spans="1:6" s="22" customFormat="1" ht="16.5" customHeight="1" hidden="1">
      <c r="A293" s="17"/>
      <c r="B293" s="23"/>
      <c r="C293" s="24" t="s">
        <v>26</v>
      </c>
      <c r="D293" s="25" t="s">
        <v>27</v>
      </c>
      <c r="E293" s="26"/>
      <c r="F293" s="26"/>
    </row>
    <row r="294" spans="1:6" s="22" customFormat="1" ht="25.5" hidden="1">
      <c r="A294" s="27"/>
      <c r="B294" s="23"/>
      <c r="C294" s="28" t="s">
        <v>107</v>
      </c>
      <c r="D294" s="33" t="s">
        <v>108</v>
      </c>
      <c r="E294" s="26"/>
      <c r="F294" s="26"/>
    </row>
    <row r="295" spans="1:6" s="16" customFormat="1" ht="19.5" customHeight="1" hidden="1">
      <c r="A295" s="56"/>
      <c r="B295" s="30">
        <v>80104</v>
      </c>
      <c r="C295" s="29"/>
      <c r="D295" s="81" t="s">
        <v>144</v>
      </c>
      <c r="E295" s="31"/>
      <c r="F295" s="31">
        <f>F296</f>
        <v>0</v>
      </c>
    </row>
    <row r="296" spans="1:6" s="22" customFormat="1" ht="17.25" customHeight="1" hidden="1">
      <c r="A296" s="27"/>
      <c r="B296" s="18"/>
      <c r="C296" s="37" t="s">
        <v>24</v>
      </c>
      <c r="D296" s="20" t="s">
        <v>25</v>
      </c>
      <c r="E296" s="21"/>
      <c r="F296" s="21"/>
    </row>
    <row r="297" spans="1:6" s="16" customFormat="1" ht="19.5" customHeight="1" hidden="1">
      <c r="A297" s="56"/>
      <c r="B297" s="30">
        <v>80110</v>
      </c>
      <c r="C297" s="29"/>
      <c r="D297" s="30" t="s">
        <v>145</v>
      </c>
      <c r="E297" s="31"/>
      <c r="F297" s="31">
        <f>SUM(F298:F315)</f>
        <v>0</v>
      </c>
    </row>
    <row r="298" spans="1:6" s="22" customFormat="1" ht="16.5" customHeight="1" hidden="1">
      <c r="A298" s="17"/>
      <c r="B298" s="18"/>
      <c r="C298" s="19" t="s">
        <v>95</v>
      </c>
      <c r="D298" s="38" t="s">
        <v>96</v>
      </c>
      <c r="E298" s="21"/>
      <c r="F298" s="21"/>
    </row>
    <row r="299" spans="1:6" s="22" customFormat="1" ht="16.5" customHeight="1" hidden="1">
      <c r="A299" s="17"/>
      <c r="B299" s="23"/>
      <c r="C299" s="24" t="s">
        <v>12</v>
      </c>
      <c r="D299" s="25" t="s">
        <v>13</v>
      </c>
      <c r="E299" s="26"/>
      <c r="F299" s="26"/>
    </row>
    <row r="300" spans="1:6" s="22" customFormat="1" ht="16.5" customHeight="1" hidden="1">
      <c r="A300" s="17"/>
      <c r="B300" s="23"/>
      <c r="C300" s="24" t="s">
        <v>14</v>
      </c>
      <c r="D300" s="25" t="s">
        <v>15</v>
      </c>
      <c r="E300" s="26"/>
      <c r="F300" s="26"/>
    </row>
    <row r="301" spans="1:6" s="22" customFormat="1" ht="16.5" customHeight="1" hidden="1">
      <c r="A301" s="17"/>
      <c r="B301" s="23"/>
      <c r="C301" s="24" t="s">
        <v>16</v>
      </c>
      <c r="D301" s="25" t="s">
        <v>17</v>
      </c>
      <c r="E301" s="26"/>
      <c r="F301" s="26"/>
    </row>
    <row r="302" spans="1:7" s="22" customFormat="1" ht="16.5" customHeight="1" hidden="1">
      <c r="A302" s="17"/>
      <c r="B302" s="23"/>
      <c r="C302" s="24" t="s">
        <v>18</v>
      </c>
      <c r="D302" s="25" t="s">
        <v>19</v>
      </c>
      <c r="E302" s="26"/>
      <c r="F302" s="26"/>
      <c r="G302" s="90"/>
    </row>
    <row r="303" spans="1:6" s="22" customFormat="1" ht="16.5" customHeight="1" hidden="1">
      <c r="A303" s="17"/>
      <c r="B303" s="23"/>
      <c r="C303" s="24" t="s">
        <v>22</v>
      </c>
      <c r="D303" s="25" t="s">
        <v>23</v>
      </c>
      <c r="E303" s="26"/>
      <c r="F303" s="26"/>
    </row>
    <row r="304" spans="1:6" s="22" customFormat="1" ht="12.75" hidden="1">
      <c r="A304" s="17"/>
      <c r="B304" s="23"/>
      <c r="C304" s="24" t="s">
        <v>141</v>
      </c>
      <c r="D304" s="33" t="s">
        <v>142</v>
      </c>
      <c r="E304" s="26"/>
      <c r="F304" s="26"/>
    </row>
    <row r="305" spans="1:6" s="22" customFormat="1" ht="16.5" customHeight="1" hidden="1">
      <c r="A305" s="17"/>
      <c r="B305" s="23"/>
      <c r="C305" s="24" t="s">
        <v>57</v>
      </c>
      <c r="D305" s="25" t="s">
        <v>58</v>
      </c>
      <c r="E305" s="26"/>
      <c r="F305" s="26"/>
    </row>
    <row r="306" spans="1:6" s="22" customFormat="1" ht="16.5" customHeight="1" hidden="1">
      <c r="A306" s="17"/>
      <c r="B306" s="23"/>
      <c r="C306" s="24" t="s">
        <v>99</v>
      </c>
      <c r="D306" s="25" t="s">
        <v>100</v>
      </c>
      <c r="E306" s="26"/>
      <c r="F306" s="26"/>
    </row>
    <row r="307" spans="1:6" s="22" customFormat="1" ht="16.5" customHeight="1" hidden="1">
      <c r="A307" s="17"/>
      <c r="B307" s="23"/>
      <c r="C307" s="24" t="s">
        <v>24</v>
      </c>
      <c r="D307" s="25" t="s">
        <v>25</v>
      </c>
      <c r="E307" s="26"/>
      <c r="F307" s="26"/>
    </row>
    <row r="308" spans="1:6" s="22" customFormat="1" ht="16.5" customHeight="1" hidden="1">
      <c r="A308" s="17"/>
      <c r="B308" s="23"/>
      <c r="C308" s="24" t="s">
        <v>101</v>
      </c>
      <c r="D308" s="25" t="s">
        <v>102</v>
      </c>
      <c r="E308" s="26"/>
      <c r="F308" s="26"/>
    </row>
    <row r="309" spans="1:6" s="22" customFormat="1" ht="25.5" hidden="1">
      <c r="A309" s="17"/>
      <c r="B309" s="23"/>
      <c r="C309" s="24" t="s">
        <v>105</v>
      </c>
      <c r="D309" s="33" t="s">
        <v>106</v>
      </c>
      <c r="E309" s="26"/>
      <c r="F309" s="26"/>
    </row>
    <row r="310" spans="1:6" s="22" customFormat="1" ht="16.5" customHeight="1" hidden="1">
      <c r="A310" s="17"/>
      <c r="B310" s="23"/>
      <c r="C310" s="24" t="s">
        <v>92</v>
      </c>
      <c r="D310" s="25" t="s">
        <v>93</v>
      </c>
      <c r="E310" s="26"/>
      <c r="F310" s="26"/>
    </row>
    <row r="311" spans="1:6" s="22" customFormat="1" ht="16.5" customHeight="1" hidden="1">
      <c r="A311" s="17"/>
      <c r="B311" s="23"/>
      <c r="C311" s="24" t="s">
        <v>61</v>
      </c>
      <c r="D311" s="25" t="s">
        <v>62</v>
      </c>
      <c r="E311" s="26"/>
      <c r="F311" s="26"/>
    </row>
    <row r="312" spans="1:6" s="22" customFormat="1" ht="16.5" customHeight="1" hidden="1">
      <c r="A312" s="17"/>
      <c r="B312" s="23"/>
      <c r="C312" s="24" t="s">
        <v>26</v>
      </c>
      <c r="D312" s="25" t="s">
        <v>27</v>
      </c>
      <c r="E312" s="26"/>
      <c r="F312" s="26"/>
    </row>
    <row r="313" spans="1:6" s="22" customFormat="1" ht="25.5" hidden="1">
      <c r="A313" s="17"/>
      <c r="B313" s="23"/>
      <c r="C313" s="24" t="s">
        <v>107</v>
      </c>
      <c r="D313" s="33" t="s">
        <v>108</v>
      </c>
      <c r="E313" s="26"/>
      <c r="F313" s="26"/>
    </row>
    <row r="314" spans="1:6" s="22" customFormat="1" ht="25.5" hidden="1">
      <c r="A314" s="17"/>
      <c r="B314" s="23"/>
      <c r="C314" s="24" t="s">
        <v>109</v>
      </c>
      <c r="D314" s="33" t="s">
        <v>110</v>
      </c>
      <c r="E314" s="26"/>
      <c r="F314" s="26"/>
    </row>
    <row r="315" spans="1:6" s="22" customFormat="1" ht="16.5" customHeight="1" hidden="1">
      <c r="A315" s="17"/>
      <c r="B315" s="23"/>
      <c r="C315" s="28" t="s">
        <v>34</v>
      </c>
      <c r="D315" s="25" t="s">
        <v>35</v>
      </c>
      <c r="E315" s="26"/>
      <c r="F315" s="26"/>
    </row>
    <row r="316" spans="1:6" s="16" customFormat="1" ht="19.5" customHeight="1" hidden="1">
      <c r="A316" s="17"/>
      <c r="B316" s="30">
        <v>80113</v>
      </c>
      <c r="C316" s="29"/>
      <c r="D316" s="30" t="s">
        <v>146</v>
      </c>
      <c r="E316" s="31">
        <f>SUM(E317:E329)-E327</f>
        <v>0</v>
      </c>
      <c r="F316" s="31">
        <f>SUM(F317:F329)-F327</f>
        <v>0</v>
      </c>
    </row>
    <row r="317" spans="1:6" s="22" customFormat="1" ht="16.5" customHeight="1" hidden="1">
      <c r="A317" s="17"/>
      <c r="B317" s="18"/>
      <c r="C317" s="19" t="s">
        <v>12</v>
      </c>
      <c r="D317" s="20" t="s">
        <v>13</v>
      </c>
      <c r="E317" s="21"/>
      <c r="F317" s="21"/>
    </row>
    <row r="318" spans="1:6" s="22" customFormat="1" ht="16.5" customHeight="1" hidden="1">
      <c r="A318" s="17"/>
      <c r="B318" s="23"/>
      <c r="C318" s="24" t="s">
        <v>14</v>
      </c>
      <c r="D318" s="25" t="s">
        <v>15</v>
      </c>
      <c r="E318" s="26"/>
      <c r="F318" s="26"/>
    </row>
    <row r="319" spans="1:6" s="22" customFormat="1" ht="16.5" customHeight="1" hidden="1">
      <c r="A319" s="17"/>
      <c r="B319" s="23"/>
      <c r="C319" s="24" t="s">
        <v>16</v>
      </c>
      <c r="D319" s="25" t="s">
        <v>17</v>
      </c>
      <c r="E319" s="26"/>
      <c r="F319" s="26"/>
    </row>
    <row r="320" spans="1:7" s="22" customFormat="1" ht="16.5" customHeight="1" hidden="1">
      <c r="A320" s="17"/>
      <c r="B320" s="23"/>
      <c r="C320" s="24" t="s">
        <v>18</v>
      </c>
      <c r="D320" s="25" t="s">
        <v>19</v>
      </c>
      <c r="E320" s="26"/>
      <c r="F320" s="26"/>
      <c r="G320" s="90"/>
    </row>
    <row r="321" spans="1:7" s="22" customFormat="1" ht="16.5" customHeight="1" hidden="1">
      <c r="A321" s="17"/>
      <c r="B321" s="23"/>
      <c r="C321" s="24" t="s">
        <v>20</v>
      </c>
      <c r="D321" s="25" t="s">
        <v>147</v>
      </c>
      <c r="E321" s="26"/>
      <c r="F321" s="26"/>
      <c r="G321" s="90"/>
    </row>
    <row r="322" spans="1:6" s="22" customFormat="1" ht="16.5" customHeight="1" hidden="1">
      <c r="A322" s="17"/>
      <c r="B322" s="23"/>
      <c r="C322" s="24" t="s">
        <v>22</v>
      </c>
      <c r="D322" s="25" t="s">
        <v>23</v>
      </c>
      <c r="E322" s="26"/>
      <c r="F322" s="26"/>
    </row>
    <row r="323" spans="1:6" s="22" customFormat="1" ht="16.5" customHeight="1" hidden="1">
      <c r="A323" s="17"/>
      <c r="B323" s="23"/>
      <c r="C323" s="24" t="s">
        <v>66</v>
      </c>
      <c r="D323" s="25" t="s">
        <v>67</v>
      </c>
      <c r="E323" s="26"/>
      <c r="F323" s="26"/>
    </row>
    <row r="324" spans="1:6" s="22" customFormat="1" ht="16.5" customHeight="1" hidden="1">
      <c r="A324" s="17"/>
      <c r="B324" s="23"/>
      <c r="C324" s="24" t="s">
        <v>24</v>
      </c>
      <c r="D324" s="25" t="s">
        <v>25</v>
      </c>
      <c r="E324" s="26"/>
      <c r="F324" s="26"/>
    </row>
    <row r="325" spans="1:6" s="22" customFormat="1" ht="16.5" customHeight="1" hidden="1">
      <c r="A325" s="39"/>
      <c r="B325" s="233"/>
      <c r="C325" s="66" t="s">
        <v>92</v>
      </c>
      <c r="D325" s="67" t="s">
        <v>93</v>
      </c>
      <c r="E325" s="68"/>
      <c r="F325" s="68"/>
    </row>
    <row r="326" spans="1:6" s="22" customFormat="1" ht="8.25" customHeight="1" hidden="1">
      <c r="A326" s="44"/>
      <c r="B326" s="45"/>
      <c r="C326" s="46"/>
      <c r="D326" s="47"/>
      <c r="E326" s="48"/>
      <c r="F326" s="48"/>
    </row>
    <row r="327" spans="1:6" s="6" customFormat="1" ht="7.5" customHeight="1" hidden="1">
      <c r="A327" s="49">
        <v>1</v>
      </c>
      <c r="B327" s="49">
        <v>2</v>
      </c>
      <c r="C327" s="49">
        <v>3</v>
      </c>
      <c r="D327" s="49">
        <v>4</v>
      </c>
      <c r="E327" s="49">
        <v>5</v>
      </c>
      <c r="F327" s="49">
        <v>6</v>
      </c>
    </row>
    <row r="328" spans="1:6" s="22" customFormat="1" ht="16.5" customHeight="1" hidden="1">
      <c r="A328" s="17"/>
      <c r="B328" s="23"/>
      <c r="C328" s="24" t="s">
        <v>61</v>
      </c>
      <c r="D328" s="25" t="s">
        <v>62</v>
      </c>
      <c r="E328" s="26"/>
      <c r="F328" s="26"/>
    </row>
    <row r="329" spans="1:6" s="22" customFormat="1" ht="16.5" customHeight="1" hidden="1">
      <c r="A329" s="17"/>
      <c r="B329" s="23"/>
      <c r="C329" s="28" t="s">
        <v>26</v>
      </c>
      <c r="D329" s="25" t="s">
        <v>27</v>
      </c>
      <c r="E329" s="26"/>
      <c r="F329" s="26"/>
    </row>
    <row r="330" spans="1:6" s="16" customFormat="1" ht="19.5" customHeight="1" hidden="1">
      <c r="A330" s="17"/>
      <c r="B330" s="30">
        <v>80146</v>
      </c>
      <c r="C330" s="29"/>
      <c r="D330" s="30" t="s">
        <v>148</v>
      </c>
      <c r="E330" s="31">
        <f>E331</f>
        <v>0</v>
      </c>
      <c r="F330" s="31">
        <f>F331</f>
        <v>0</v>
      </c>
    </row>
    <row r="331" spans="1:6" s="22" customFormat="1" ht="19.5" customHeight="1" hidden="1">
      <c r="A331" s="17"/>
      <c r="B331" s="18"/>
      <c r="C331" s="37" t="s">
        <v>24</v>
      </c>
      <c r="D331" s="20" t="s">
        <v>25</v>
      </c>
      <c r="E331" s="21"/>
      <c r="F331" s="21"/>
    </row>
    <row r="332" spans="1:6" s="16" customFormat="1" ht="19.5" customHeight="1" hidden="1">
      <c r="A332" s="120"/>
      <c r="B332" s="30">
        <v>80195</v>
      </c>
      <c r="C332" s="278" t="s">
        <v>46</v>
      </c>
      <c r="D332" s="279"/>
      <c r="E332" s="31">
        <f>E333</f>
        <v>0</v>
      </c>
      <c r="F332" s="31">
        <f>F333</f>
        <v>0</v>
      </c>
    </row>
    <row r="333" spans="1:6" s="22" customFormat="1" ht="25.5" hidden="1">
      <c r="A333" s="120"/>
      <c r="B333" s="117"/>
      <c r="C333" s="88" t="s">
        <v>165</v>
      </c>
      <c r="D333" s="148" t="s">
        <v>166</v>
      </c>
      <c r="E333" s="89"/>
      <c r="F333" s="89"/>
    </row>
    <row r="334" spans="1:6" s="16" customFormat="1" ht="30.75" customHeight="1" hidden="1" thickBot="1">
      <c r="A334" s="116"/>
      <c r="B334" s="133"/>
      <c r="C334" s="159"/>
      <c r="D334" s="287" t="s">
        <v>265</v>
      </c>
      <c r="E334" s="287"/>
      <c r="F334" s="288"/>
    </row>
    <row r="335" spans="1:6" s="11" customFormat="1" ht="19.5" customHeight="1" hidden="1" thickBot="1">
      <c r="A335" s="168">
        <v>851</v>
      </c>
      <c r="B335" s="9"/>
      <c r="C335" s="9"/>
      <c r="D335" s="9" t="s">
        <v>149</v>
      </c>
      <c r="E335" s="10">
        <f>E336</f>
        <v>0</v>
      </c>
      <c r="F335" s="10">
        <f>F336+F342+F344</f>
        <v>0</v>
      </c>
    </row>
    <row r="336" spans="1:6" s="16" customFormat="1" ht="19.5" customHeight="1" hidden="1">
      <c r="A336" s="56"/>
      <c r="B336" s="14">
        <v>85121</v>
      </c>
      <c r="C336" s="13"/>
      <c r="D336" s="14" t="s">
        <v>150</v>
      </c>
      <c r="E336" s="15">
        <f>SUM(E337:E338)</f>
        <v>0</v>
      </c>
      <c r="F336" s="15">
        <f>SUM(F339:F341)</f>
        <v>0</v>
      </c>
    </row>
    <row r="337" spans="1:6" s="16" customFormat="1" ht="38.25" hidden="1">
      <c r="A337" s="64"/>
      <c r="B337" s="91"/>
      <c r="C337" s="19" t="s">
        <v>151</v>
      </c>
      <c r="D337" s="38" t="s">
        <v>65</v>
      </c>
      <c r="E337" s="36"/>
      <c r="F337" s="21"/>
    </row>
    <row r="338" spans="1:6" s="22" customFormat="1" ht="38.25" hidden="1">
      <c r="A338" s="17"/>
      <c r="B338" s="32"/>
      <c r="C338" s="32">
        <v>6298</v>
      </c>
      <c r="D338" s="33" t="s">
        <v>33</v>
      </c>
      <c r="E338" s="34"/>
      <c r="F338" s="26"/>
    </row>
    <row r="339" spans="1:6" s="22" customFormat="1" ht="38.25" hidden="1">
      <c r="A339" s="17"/>
      <c r="B339" s="23"/>
      <c r="C339" s="24" t="s">
        <v>152</v>
      </c>
      <c r="D339" s="33" t="s">
        <v>153</v>
      </c>
      <c r="E339" s="26"/>
      <c r="F339" s="26"/>
    </row>
    <row r="340" spans="1:6" s="22" customFormat="1" ht="16.5" customHeight="1" hidden="1">
      <c r="A340" s="17"/>
      <c r="B340" s="23"/>
      <c r="C340" s="24" t="s">
        <v>36</v>
      </c>
      <c r="D340" s="33" t="s">
        <v>35</v>
      </c>
      <c r="E340" s="26"/>
      <c r="F340" s="26"/>
    </row>
    <row r="341" spans="1:6" s="22" customFormat="1" ht="16.5" customHeight="1" hidden="1">
      <c r="A341" s="27"/>
      <c r="B341" s="23"/>
      <c r="C341" s="28" t="s">
        <v>113</v>
      </c>
      <c r="D341" s="33" t="s">
        <v>35</v>
      </c>
      <c r="E341" s="26"/>
      <c r="F341" s="26"/>
    </row>
    <row r="342" spans="1:6" s="16" customFormat="1" ht="19.5" customHeight="1" hidden="1">
      <c r="A342" s="56"/>
      <c r="B342" s="30">
        <v>85153</v>
      </c>
      <c r="C342" s="29"/>
      <c r="D342" s="30" t="s">
        <v>154</v>
      </c>
      <c r="E342" s="31">
        <f>E343</f>
        <v>0</v>
      </c>
      <c r="F342" s="31">
        <f>F343</f>
        <v>0</v>
      </c>
    </row>
    <row r="343" spans="1:6" s="16" customFormat="1" ht="20.25" customHeight="1" hidden="1">
      <c r="A343" s="234"/>
      <c r="B343" s="91"/>
      <c r="C343" s="37" t="s">
        <v>24</v>
      </c>
      <c r="D343" s="38" t="s">
        <v>25</v>
      </c>
      <c r="E343" s="21"/>
      <c r="F343" s="21"/>
    </row>
    <row r="344" spans="1:6" s="16" customFormat="1" ht="19.5" customHeight="1" hidden="1">
      <c r="A344" s="234"/>
      <c r="B344" s="30">
        <v>85154</v>
      </c>
      <c r="C344" s="29"/>
      <c r="D344" s="30" t="s">
        <v>155</v>
      </c>
      <c r="E344" s="31">
        <f>E351</f>
        <v>0</v>
      </c>
      <c r="F344" s="31">
        <f>SUM(F345:F352)</f>
        <v>0</v>
      </c>
    </row>
    <row r="345" spans="1:6" s="16" customFormat="1" ht="38.25" hidden="1">
      <c r="A345" s="234"/>
      <c r="B345" s="91"/>
      <c r="C345" s="235" t="s">
        <v>156</v>
      </c>
      <c r="D345" s="92" t="s">
        <v>157</v>
      </c>
      <c r="E345" s="93"/>
      <c r="F345" s="94"/>
    </row>
    <row r="346" spans="1:6" s="16" customFormat="1" ht="25.5" hidden="1">
      <c r="A346" s="234"/>
      <c r="B346" s="236"/>
      <c r="C346" s="237" t="s">
        <v>158</v>
      </c>
      <c r="D346" s="95" t="s">
        <v>159</v>
      </c>
      <c r="E346" s="96"/>
      <c r="F346" s="97"/>
    </row>
    <row r="347" spans="1:6" s="16" customFormat="1" ht="17.25" customHeight="1" hidden="1">
      <c r="A347" s="234"/>
      <c r="B347" s="236"/>
      <c r="C347" s="237" t="s">
        <v>20</v>
      </c>
      <c r="D347" s="95" t="s">
        <v>21</v>
      </c>
      <c r="E347" s="96"/>
      <c r="F347" s="97"/>
    </row>
    <row r="348" spans="1:6" s="16" customFormat="1" ht="17.25" customHeight="1" hidden="1">
      <c r="A348" s="234"/>
      <c r="B348" s="236"/>
      <c r="C348" s="237" t="s">
        <v>22</v>
      </c>
      <c r="D348" s="95" t="s">
        <v>23</v>
      </c>
      <c r="E348" s="96"/>
      <c r="F348" s="97"/>
    </row>
    <row r="349" spans="1:6" s="16" customFormat="1" ht="17.25" customHeight="1" hidden="1">
      <c r="A349" s="234"/>
      <c r="B349" s="236"/>
      <c r="C349" s="237" t="s">
        <v>90</v>
      </c>
      <c r="D349" s="95" t="s">
        <v>91</v>
      </c>
      <c r="E349" s="96"/>
      <c r="F349" s="97"/>
    </row>
    <row r="350" spans="1:6" s="16" customFormat="1" ht="17.25" customHeight="1" hidden="1">
      <c r="A350" s="234"/>
      <c r="B350" s="236"/>
      <c r="C350" s="237" t="s">
        <v>57</v>
      </c>
      <c r="D350" s="95" t="s">
        <v>58</v>
      </c>
      <c r="E350" s="96"/>
      <c r="F350" s="97"/>
    </row>
    <row r="351" spans="1:6" s="16" customFormat="1" ht="17.25" customHeight="1" hidden="1">
      <c r="A351" s="234"/>
      <c r="B351" s="238"/>
      <c r="C351" s="24" t="s">
        <v>24</v>
      </c>
      <c r="D351" s="35" t="s">
        <v>25</v>
      </c>
      <c r="E351" s="34"/>
      <c r="F351" s="34"/>
    </row>
    <row r="352" spans="1:6" s="16" customFormat="1" ht="17.25" customHeight="1" hidden="1">
      <c r="A352" s="56"/>
      <c r="B352" s="91"/>
      <c r="C352" s="37" t="s">
        <v>92</v>
      </c>
      <c r="D352" s="38" t="s">
        <v>93</v>
      </c>
      <c r="E352" s="21"/>
      <c r="F352" s="21"/>
    </row>
    <row r="353" spans="1:6" s="16" customFormat="1" ht="40.5" customHeight="1" hidden="1" thickBot="1">
      <c r="A353" s="116"/>
      <c r="B353" s="113"/>
      <c r="C353" s="143"/>
      <c r="D353" s="299" t="s">
        <v>266</v>
      </c>
      <c r="E353" s="299"/>
      <c r="F353" s="300"/>
    </row>
    <row r="354" spans="1:7" s="11" customFormat="1" ht="19.5" customHeight="1" hidden="1" thickBot="1">
      <c r="A354" s="166">
        <v>852</v>
      </c>
      <c r="B354" s="280" t="s">
        <v>160</v>
      </c>
      <c r="C354" s="281"/>
      <c r="D354" s="282"/>
      <c r="E354" s="171">
        <f>E355+E357+E363+E367+E372+E378+E383+E380</f>
        <v>0</v>
      </c>
      <c r="F354" s="10">
        <f>F355+F357+F363+F367+F372+F378+F383+F380</f>
        <v>0</v>
      </c>
      <c r="G354" s="55">
        <f>E354-F354</f>
        <v>0</v>
      </c>
    </row>
    <row r="355" spans="1:7" s="16" customFormat="1" ht="21.75" customHeight="1" hidden="1">
      <c r="A355" s="116"/>
      <c r="B355" s="53">
        <v>85202</v>
      </c>
      <c r="C355" s="295" t="s">
        <v>161</v>
      </c>
      <c r="D355" s="296"/>
      <c r="E355" s="54">
        <f>E356</f>
        <v>0</v>
      </c>
      <c r="F355" s="54">
        <f>F356</f>
        <v>0</v>
      </c>
      <c r="G355" s="98"/>
    </row>
    <row r="356" spans="1:6" s="22" customFormat="1" ht="42.75" customHeight="1" hidden="1">
      <c r="A356" s="120"/>
      <c r="B356" s="130"/>
      <c r="C356" s="88" t="s">
        <v>162</v>
      </c>
      <c r="D356" s="38" t="s">
        <v>163</v>
      </c>
      <c r="E356" s="199"/>
      <c r="F356" s="21"/>
    </row>
    <row r="357" spans="1:6" s="16" customFormat="1" ht="29.25" customHeight="1" hidden="1">
      <c r="A357" s="116"/>
      <c r="B357" s="30">
        <v>85212</v>
      </c>
      <c r="C357" s="297" t="s">
        <v>164</v>
      </c>
      <c r="D357" s="292"/>
      <c r="E357" s="31">
        <f>SUM(E358:E360)</f>
        <v>0</v>
      </c>
      <c r="F357" s="31">
        <f>SUM(F358:F360)</f>
        <v>0</v>
      </c>
    </row>
    <row r="358" spans="1:6" s="22" customFormat="1" ht="42.75" customHeight="1" hidden="1">
      <c r="A358" s="120"/>
      <c r="B358" s="130"/>
      <c r="C358" s="88" t="s">
        <v>83</v>
      </c>
      <c r="D358" s="42" t="s">
        <v>84</v>
      </c>
      <c r="E358" s="220"/>
      <c r="F358" s="43"/>
    </row>
    <row r="359" spans="1:6" s="16" customFormat="1" ht="30.75" customHeight="1" hidden="1">
      <c r="A359" s="116"/>
      <c r="B359" s="113"/>
      <c r="C359" s="159"/>
      <c r="D359" s="287" t="s">
        <v>196</v>
      </c>
      <c r="E359" s="287"/>
      <c r="F359" s="288"/>
    </row>
    <row r="360" spans="1:6" s="22" customFormat="1" ht="38.25" hidden="1">
      <c r="A360" s="120"/>
      <c r="B360" s="130"/>
      <c r="C360" s="88" t="s">
        <v>85</v>
      </c>
      <c r="D360" s="148" t="s">
        <v>86</v>
      </c>
      <c r="E360" s="89">
        <f>E361+E362</f>
        <v>0</v>
      </c>
      <c r="F360" s="89">
        <f>F361+F362</f>
        <v>0</v>
      </c>
    </row>
    <row r="361" spans="1:6" s="16" customFormat="1" ht="18" customHeight="1" hidden="1">
      <c r="A361" s="116"/>
      <c r="B361" s="113"/>
      <c r="C361" s="239"/>
      <c r="D361" s="240" t="s">
        <v>188</v>
      </c>
      <c r="E361" s="241"/>
      <c r="F361" s="192"/>
    </row>
    <row r="362" spans="1:6" s="16" customFormat="1" ht="18" customHeight="1" hidden="1">
      <c r="A362" s="116"/>
      <c r="B362" s="113"/>
      <c r="C362" s="159"/>
      <c r="D362" s="163" t="s">
        <v>267</v>
      </c>
      <c r="E362" s="242"/>
      <c r="F362" s="243"/>
    </row>
    <row r="363" spans="1:6" s="16" customFormat="1" ht="55.5" customHeight="1" hidden="1">
      <c r="A363" s="116"/>
      <c r="B363" s="30">
        <v>85213</v>
      </c>
      <c r="C363" s="297" t="s">
        <v>197</v>
      </c>
      <c r="D363" s="292"/>
      <c r="E363" s="31">
        <f>E364+E365</f>
        <v>0</v>
      </c>
      <c r="F363" s="31">
        <f>F364</f>
        <v>0</v>
      </c>
    </row>
    <row r="364" spans="1:6" s="22" customFormat="1" ht="39.75" customHeight="1" hidden="1">
      <c r="A364" s="120"/>
      <c r="B364" s="130"/>
      <c r="C364" s="88" t="s">
        <v>83</v>
      </c>
      <c r="D364" s="148" t="s">
        <v>84</v>
      </c>
      <c r="E364" s="145"/>
      <c r="F364" s="89"/>
    </row>
    <row r="365" spans="1:6" s="22" customFormat="1" ht="25.5" hidden="1">
      <c r="A365" s="120"/>
      <c r="B365" s="130"/>
      <c r="C365" s="88" t="s">
        <v>165</v>
      </c>
      <c r="D365" s="148" t="s">
        <v>166</v>
      </c>
      <c r="E365" s="89"/>
      <c r="F365" s="89"/>
    </row>
    <row r="366" spans="1:6" s="16" customFormat="1" ht="30.75" customHeight="1" hidden="1">
      <c r="A366" s="116"/>
      <c r="B366" s="113"/>
      <c r="C366" s="159"/>
      <c r="D366" s="287" t="s">
        <v>268</v>
      </c>
      <c r="E366" s="287"/>
      <c r="F366" s="288"/>
    </row>
    <row r="367" spans="1:6" s="16" customFormat="1" ht="27" customHeight="1" hidden="1">
      <c r="A367" s="116"/>
      <c r="B367" s="30">
        <v>85214</v>
      </c>
      <c r="C367" s="297" t="s">
        <v>198</v>
      </c>
      <c r="D367" s="292"/>
      <c r="E367" s="31">
        <f>SUM(E368:E369)</f>
        <v>0</v>
      </c>
      <c r="F367" s="31">
        <f>SUM(F368:F369)</f>
        <v>0</v>
      </c>
    </row>
    <row r="368" spans="1:6" s="22" customFormat="1" ht="41.25" customHeight="1" hidden="1">
      <c r="A368" s="120"/>
      <c r="B368" s="130"/>
      <c r="C368" s="88" t="s">
        <v>83</v>
      </c>
      <c r="D368" s="148" t="s">
        <v>84</v>
      </c>
      <c r="E368" s="89"/>
      <c r="F368" s="89"/>
    </row>
    <row r="369" spans="1:6" s="22" customFormat="1" ht="25.5" hidden="1">
      <c r="A369" s="120"/>
      <c r="B369" s="130"/>
      <c r="C369" s="88" t="s">
        <v>165</v>
      </c>
      <c r="D369" s="148" t="s">
        <v>166</v>
      </c>
      <c r="E369" s="89"/>
      <c r="F369" s="89"/>
    </row>
    <row r="370" spans="1:6" s="16" customFormat="1" ht="14.25" customHeight="1" hidden="1">
      <c r="A370" s="116"/>
      <c r="B370" s="113"/>
      <c r="C370" s="159"/>
      <c r="D370" s="287" t="s">
        <v>282</v>
      </c>
      <c r="E370" s="287"/>
      <c r="F370" s="288"/>
    </row>
    <row r="371" spans="1:6" s="16" customFormat="1" ht="15.75" customHeight="1" hidden="1">
      <c r="A371" s="128"/>
      <c r="B371" s="113"/>
      <c r="C371" s="113"/>
      <c r="D371" s="289" t="s">
        <v>216</v>
      </c>
      <c r="E371" s="289"/>
      <c r="F371" s="290"/>
    </row>
    <row r="372" spans="1:6" s="16" customFormat="1" ht="19.5" customHeight="1" hidden="1">
      <c r="A372" s="116"/>
      <c r="B372" s="30">
        <v>85219</v>
      </c>
      <c r="C372" s="278" t="s">
        <v>167</v>
      </c>
      <c r="D372" s="279"/>
      <c r="E372" s="144">
        <f>E376</f>
        <v>0</v>
      </c>
      <c r="F372" s="31">
        <f>SUM(F374:F375)</f>
        <v>0</v>
      </c>
    </row>
    <row r="373" spans="1:6" s="16" customFormat="1" ht="21" customHeight="1" hidden="1">
      <c r="A373" s="116"/>
      <c r="B373" s="113"/>
      <c r="C373" s="159"/>
      <c r="D373" s="299" t="s">
        <v>272</v>
      </c>
      <c r="E373" s="299"/>
      <c r="F373" s="300"/>
    </row>
    <row r="374" spans="1:6" s="22" customFormat="1" ht="51" hidden="1">
      <c r="A374" s="120"/>
      <c r="B374" s="130"/>
      <c r="C374" s="136" t="s">
        <v>269</v>
      </c>
      <c r="D374" s="134" t="s">
        <v>270</v>
      </c>
      <c r="E374" s="145"/>
      <c r="F374" s="145"/>
    </row>
    <row r="375" spans="1:6" s="22" customFormat="1" ht="51" hidden="1">
      <c r="A375" s="120"/>
      <c r="B375" s="130"/>
      <c r="C375" s="136" t="s">
        <v>271</v>
      </c>
      <c r="D375" s="134" t="s">
        <v>270</v>
      </c>
      <c r="E375" s="145"/>
      <c r="F375" s="145"/>
    </row>
    <row r="376" spans="1:6" s="22" customFormat="1" ht="25.5" hidden="1">
      <c r="A376" s="120"/>
      <c r="B376" s="130"/>
      <c r="C376" s="88" t="s">
        <v>165</v>
      </c>
      <c r="D376" s="148" t="s">
        <v>166</v>
      </c>
      <c r="E376" s="89"/>
      <c r="F376" s="89"/>
    </row>
    <row r="377" spans="1:6" s="16" customFormat="1" ht="15.75" customHeight="1" hidden="1" thickBot="1">
      <c r="A377" s="116"/>
      <c r="B377" s="133"/>
      <c r="C377" s="159"/>
      <c r="D377" s="287" t="s">
        <v>283</v>
      </c>
      <c r="E377" s="287"/>
      <c r="F377" s="288"/>
    </row>
    <row r="378" spans="1:6" s="16" customFormat="1" ht="28.5" hidden="1">
      <c r="A378" s="120"/>
      <c r="B378" s="30">
        <v>85228</v>
      </c>
      <c r="C378" s="165"/>
      <c r="D378" s="81" t="s">
        <v>168</v>
      </c>
      <c r="E378" s="31">
        <f>E379</f>
        <v>0</v>
      </c>
      <c r="F378" s="31">
        <f>F379</f>
        <v>0</v>
      </c>
    </row>
    <row r="379" spans="1:6" s="22" customFormat="1" ht="18" customHeight="1" hidden="1">
      <c r="A379" s="120"/>
      <c r="B379" s="130"/>
      <c r="C379" s="123" t="s">
        <v>169</v>
      </c>
      <c r="D379" s="38" t="s">
        <v>170</v>
      </c>
      <c r="E379" s="21"/>
      <c r="F379" s="21"/>
    </row>
    <row r="380" spans="1:6" s="16" customFormat="1" ht="21" customHeight="1" hidden="1">
      <c r="A380" s="120"/>
      <c r="B380" s="30">
        <v>85278</v>
      </c>
      <c r="C380" s="297" t="s">
        <v>195</v>
      </c>
      <c r="D380" s="292"/>
      <c r="E380" s="31">
        <f>E381</f>
        <v>0</v>
      </c>
      <c r="F380" s="31">
        <f>F381</f>
        <v>0</v>
      </c>
    </row>
    <row r="381" spans="1:6" s="22" customFormat="1" ht="41.25" customHeight="1" hidden="1">
      <c r="A381" s="120"/>
      <c r="B381" s="130"/>
      <c r="C381" s="88" t="s">
        <v>83</v>
      </c>
      <c r="D381" s="148" t="s">
        <v>84</v>
      </c>
      <c r="E381" s="89"/>
      <c r="F381" s="89"/>
    </row>
    <row r="382" spans="1:6" s="16" customFormat="1" ht="24.75" customHeight="1" hidden="1">
      <c r="A382" s="116"/>
      <c r="B382" s="133"/>
      <c r="C382" s="159"/>
      <c r="D382" s="287" t="s">
        <v>199</v>
      </c>
      <c r="E382" s="287"/>
      <c r="F382" s="288"/>
    </row>
    <row r="383" spans="1:6" s="16" customFormat="1" ht="21" customHeight="1" hidden="1">
      <c r="A383" s="120"/>
      <c r="B383" s="30">
        <v>85295</v>
      </c>
      <c r="C383" s="297" t="s">
        <v>46</v>
      </c>
      <c r="D383" s="292"/>
      <c r="E383" s="31">
        <f>E384</f>
        <v>0</v>
      </c>
      <c r="F383" s="31">
        <f>F384</f>
        <v>0</v>
      </c>
    </row>
    <row r="384" spans="1:6" s="22" customFormat="1" ht="25.5" hidden="1">
      <c r="A384" s="120"/>
      <c r="B384" s="130"/>
      <c r="C384" s="88" t="s">
        <v>165</v>
      </c>
      <c r="D384" s="57" t="s">
        <v>166</v>
      </c>
      <c r="E384" s="36"/>
      <c r="F384" s="21"/>
    </row>
    <row r="385" spans="1:6" s="16" customFormat="1" ht="27.75" customHeight="1" hidden="1" thickBot="1">
      <c r="A385" s="116"/>
      <c r="B385" s="113"/>
      <c r="C385" s="114"/>
      <c r="D385" s="319" t="s">
        <v>203</v>
      </c>
      <c r="E385" s="319"/>
      <c r="F385" s="320"/>
    </row>
    <row r="386" spans="1:6" s="100" customFormat="1" ht="27.75" customHeight="1" hidden="1" thickBot="1">
      <c r="A386" s="170">
        <v>853</v>
      </c>
      <c r="B386" s="308" t="s">
        <v>273</v>
      </c>
      <c r="C386" s="309"/>
      <c r="D386" s="310"/>
      <c r="E386" s="244">
        <f>E387</f>
        <v>0</v>
      </c>
      <c r="F386" s="138">
        <f>F387</f>
        <v>0</v>
      </c>
    </row>
    <row r="387" spans="1:6" s="22" customFormat="1" ht="23.25" customHeight="1" hidden="1">
      <c r="A387" s="120"/>
      <c r="B387" s="79">
        <v>85395</v>
      </c>
      <c r="C387" s="315" t="s">
        <v>46</v>
      </c>
      <c r="D387" s="316"/>
      <c r="E387" s="220">
        <f>E388</f>
        <v>0</v>
      </c>
      <c r="F387" s="43">
        <f>F388</f>
        <v>0</v>
      </c>
    </row>
    <row r="388" spans="1:6" s="22" customFormat="1" ht="27.75" customHeight="1" hidden="1" thickBot="1">
      <c r="A388" s="120"/>
      <c r="B388" s="130"/>
      <c r="C388" s="214"/>
      <c r="D388" s="38"/>
      <c r="E388" s="199"/>
      <c r="F388" s="21"/>
    </row>
    <row r="389" spans="1:6" s="100" customFormat="1" ht="22.5" customHeight="1" hidden="1" thickBot="1">
      <c r="A389" s="170">
        <v>854</v>
      </c>
      <c r="B389" s="308" t="s">
        <v>171</v>
      </c>
      <c r="C389" s="309"/>
      <c r="D389" s="310"/>
      <c r="E389" s="99">
        <f>E390</f>
        <v>0</v>
      </c>
      <c r="F389" s="138">
        <f>F390</f>
        <v>0</v>
      </c>
    </row>
    <row r="390" spans="1:6" s="22" customFormat="1" ht="23.25" customHeight="1" hidden="1">
      <c r="A390" s="120"/>
      <c r="B390" s="79">
        <v>85415</v>
      </c>
      <c r="C390" s="315" t="s">
        <v>274</v>
      </c>
      <c r="D390" s="316"/>
      <c r="E390" s="43">
        <f>E391</f>
        <v>0</v>
      </c>
      <c r="F390" s="43">
        <f>F391</f>
        <v>0</v>
      </c>
    </row>
    <row r="391" spans="1:6" s="22" customFormat="1" ht="25.5" hidden="1">
      <c r="A391" s="120"/>
      <c r="B391" s="130"/>
      <c r="C391" s="88" t="s">
        <v>165</v>
      </c>
      <c r="D391" s="148" t="s">
        <v>166</v>
      </c>
      <c r="E391" s="89"/>
      <c r="F391" s="89"/>
    </row>
    <row r="392" spans="1:6" s="22" customFormat="1" ht="30" customHeight="1" hidden="1">
      <c r="A392" s="120"/>
      <c r="B392" s="130"/>
      <c r="C392" s="182"/>
      <c r="D392" s="317" t="s">
        <v>205</v>
      </c>
      <c r="E392" s="317"/>
      <c r="F392" s="318"/>
    </row>
    <row r="393" spans="1:6" s="16" customFormat="1" ht="26.25" customHeight="1" hidden="1" thickBot="1">
      <c r="A393" s="116"/>
      <c r="B393" s="113"/>
      <c r="C393" s="326" t="s">
        <v>275</v>
      </c>
      <c r="D393" s="327"/>
      <c r="E393" s="245"/>
      <c r="F393" s="246"/>
    </row>
    <row r="394" spans="1:6" s="100" customFormat="1" ht="30.75" hidden="1" thickBot="1">
      <c r="A394" s="170">
        <v>900</v>
      </c>
      <c r="B394" s="52"/>
      <c r="C394" s="247"/>
      <c r="D394" s="70" t="s">
        <v>172</v>
      </c>
      <c r="E394" s="99">
        <f>E395</f>
        <v>0</v>
      </c>
      <c r="F394" s="138">
        <f>F395+F397+F400+F402+F404</f>
        <v>0</v>
      </c>
    </row>
    <row r="395" spans="1:6" s="22" customFormat="1" ht="19.5" customHeight="1" hidden="1">
      <c r="A395" s="69"/>
      <c r="B395" s="101">
        <v>90001</v>
      </c>
      <c r="C395" s="83"/>
      <c r="D395" s="84" t="s">
        <v>173</v>
      </c>
      <c r="E395" s="102">
        <f>E396</f>
        <v>0</v>
      </c>
      <c r="F395" s="102">
        <f>F396</f>
        <v>0</v>
      </c>
    </row>
    <row r="396" spans="1:6" s="22" customFormat="1" ht="18" customHeight="1" hidden="1">
      <c r="A396" s="27"/>
      <c r="B396" s="65"/>
      <c r="C396" s="65">
        <v>4260</v>
      </c>
      <c r="D396" s="38" t="s">
        <v>58</v>
      </c>
      <c r="E396" s="21"/>
      <c r="F396" s="21"/>
    </row>
    <row r="397" spans="1:6" s="22" customFormat="1" ht="19.5" customHeight="1" hidden="1">
      <c r="A397" s="27"/>
      <c r="B397" s="103">
        <v>90002</v>
      </c>
      <c r="C397" s="88"/>
      <c r="D397" s="71" t="s">
        <v>174</v>
      </c>
      <c r="E397" s="104">
        <f>E399</f>
        <v>0</v>
      </c>
      <c r="F397" s="104">
        <f>SUM(F398:F399)</f>
        <v>0</v>
      </c>
    </row>
    <row r="398" spans="1:6" s="22" customFormat="1" ht="18" customHeight="1" hidden="1">
      <c r="A398" s="27"/>
      <c r="B398" s="65"/>
      <c r="C398" s="65">
        <v>4300</v>
      </c>
      <c r="D398" s="38" t="s">
        <v>25</v>
      </c>
      <c r="E398" s="21"/>
      <c r="F398" s="21"/>
    </row>
    <row r="399" spans="1:6" s="22" customFormat="1" ht="12.75" hidden="1">
      <c r="A399" s="27"/>
      <c r="B399" s="32"/>
      <c r="C399" s="32">
        <v>6060</v>
      </c>
      <c r="D399" s="33" t="s">
        <v>112</v>
      </c>
      <c r="E399" s="26"/>
      <c r="F399" s="26"/>
    </row>
    <row r="400" spans="1:6" s="22" customFormat="1" ht="14.25" hidden="1">
      <c r="A400" s="27"/>
      <c r="B400" s="103">
        <v>90005</v>
      </c>
      <c r="C400" s="88"/>
      <c r="D400" s="71" t="s">
        <v>276</v>
      </c>
      <c r="E400" s="104">
        <f>E401</f>
        <v>0</v>
      </c>
      <c r="F400" s="104">
        <f>F401</f>
        <v>0</v>
      </c>
    </row>
    <row r="401" spans="1:6" s="22" customFormat="1" ht="18" customHeight="1" hidden="1">
      <c r="A401" s="27"/>
      <c r="B401" s="65"/>
      <c r="C401" s="65">
        <v>4430</v>
      </c>
      <c r="D401" s="38" t="s">
        <v>62</v>
      </c>
      <c r="E401" s="21"/>
      <c r="F401" s="21"/>
    </row>
    <row r="402" spans="1:6" s="22" customFormat="1" ht="19.5" customHeight="1" hidden="1">
      <c r="A402" s="27"/>
      <c r="B402" s="103">
        <v>90015</v>
      </c>
      <c r="C402" s="88"/>
      <c r="D402" s="71" t="s">
        <v>175</v>
      </c>
      <c r="E402" s="104">
        <f>E403</f>
        <v>0</v>
      </c>
      <c r="F402" s="104">
        <f>F403</f>
        <v>0</v>
      </c>
    </row>
    <row r="403" spans="1:6" s="22" customFormat="1" ht="18" customHeight="1" hidden="1">
      <c r="A403" s="27"/>
      <c r="B403" s="65"/>
      <c r="C403" s="65">
        <v>4260</v>
      </c>
      <c r="D403" s="38" t="s">
        <v>58</v>
      </c>
      <c r="E403" s="21"/>
      <c r="F403" s="21"/>
    </row>
    <row r="404" spans="1:6" s="22" customFormat="1" ht="19.5" customHeight="1" hidden="1">
      <c r="A404" s="27"/>
      <c r="B404" s="103">
        <v>90095</v>
      </c>
      <c r="C404" s="88"/>
      <c r="D404" s="71" t="s">
        <v>46</v>
      </c>
      <c r="E404" s="104">
        <f>E405</f>
        <v>0</v>
      </c>
      <c r="F404" s="104">
        <f>F405</f>
        <v>0</v>
      </c>
    </row>
    <row r="405" spans="1:6" s="22" customFormat="1" ht="18" customHeight="1" hidden="1" thickBot="1">
      <c r="A405" s="17"/>
      <c r="B405" s="65"/>
      <c r="C405" s="65">
        <v>4300</v>
      </c>
      <c r="D405" s="38" t="s">
        <v>25</v>
      </c>
      <c r="E405" s="21"/>
      <c r="F405" s="21"/>
    </row>
    <row r="406" spans="1:6" s="100" customFormat="1" ht="21.75" customHeight="1" hidden="1" thickBot="1">
      <c r="A406" s="170">
        <v>921</v>
      </c>
      <c r="B406" s="308" t="s">
        <v>176</v>
      </c>
      <c r="C406" s="309"/>
      <c r="D406" s="310"/>
      <c r="E406" s="99">
        <f>E407+E419</f>
        <v>0</v>
      </c>
      <c r="F406" s="138">
        <f>F407+F419+F425</f>
        <v>0</v>
      </c>
    </row>
    <row r="407" spans="1:6" s="22" customFormat="1" ht="16.5" customHeight="1" hidden="1">
      <c r="A407" s="120"/>
      <c r="B407" s="79">
        <v>92109</v>
      </c>
      <c r="C407" s="295" t="s">
        <v>177</v>
      </c>
      <c r="D407" s="296"/>
      <c r="E407" s="43">
        <f>E409+E410</f>
        <v>0</v>
      </c>
      <c r="F407" s="43">
        <f>F409+F410</f>
        <v>0</v>
      </c>
    </row>
    <row r="408" spans="1:6" s="16" customFormat="1" ht="15" customHeight="1" hidden="1">
      <c r="A408" s="116"/>
      <c r="B408" s="319" t="s">
        <v>284</v>
      </c>
      <c r="C408" s="319"/>
      <c r="D408" s="319"/>
      <c r="E408" s="319"/>
      <c r="F408" s="320"/>
    </row>
    <row r="409" spans="1:6" s="22" customFormat="1" ht="51" hidden="1">
      <c r="A409" s="120"/>
      <c r="B409" s="127"/>
      <c r="C409" s="136" t="s">
        <v>269</v>
      </c>
      <c r="D409" s="134" t="s">
        <v>270</v>
      </c>
      <c r="E409" s="89"/>
      <c r="F409" s="89"/>
    </row>
    <row r="410" spans="1:6" s="22" customFormat="1" ht="39" hidden="1" thickBot="1">
      <c r="A410" s="120"/>
      <c r="B410" s="127"/>
      <c r="C410" s="136" t="s">
        <v>224</v>
      </c>
      <c r="D410" s="134" t="s">
        <v>225</v>
      </c>
      <c r="E410" s="43"/>
      <c r="F410" s="43"/>
    </row>
    <row r="411" spans="1:6" s="16" customFormat="1" ht="38.25" hidden="1">
      <c r="A411" s="116"/>
      <c r="B411" s="113"/>
      <c r="C411" s="114"/>
      <c r="D411" s="158" t="s">
        <v>277</v>
      </c>
      <c r="E411" s="179"/>
      <c r="F411" s="248"/>
    </row>
    <row r="412" spans="1:6" s="22" customFormat="1" ht="39.75" customHeight="1" hidden="1">
      <c r="A412" s="120"/>
      <c r="B412" s="130"/>
      <c r="C412" s="140">
        <v>6300</v>
      </c>
      <c r="D412" s="219" t="s">
        <v>278</v>
      </c>
      <c r="E412" s="43"/>
      <c r="F412" s="43"/>
    </row>
    <row r="413" spans="1:6" s="16" customFormat="1" ht="25.5" hidden="1">
      <c r="A413" s="116"/>
      <c r="B413" s="113"/>
      <c r="C413" s="114"/>
      <c r="D413" s="158" t="s">
        <v>190</v>
      </c>
      <c r="E413" s="249"/>
      <c r="F413" s="248"/>
    </row>
    <row r="414" spans="1:6" s="16" customFormat="1" ht="38.25" hidden="1">
      <c r="A414" s="116"/>
      <c r="B414" s="113"/>
      <c r="C414" s="114"/>
      <c r="D414" s="115" t="s">
        <v>279</v>
      </c>
      <c r="E414" s="250"/>
      <c r="F414" s="245"/>
    </row>
    <row r="415" spans="1:6" s="22" customFormat="1" ht="12" customHeight="1" hidden="1">
      <c r="A415" s="120"/>
      <c r="B415" s="45"/>
      <c r="C415" s="46"/>
      <c r="D415" s="47"/>
      <c r="E415" s="48"/>
      <c r="F415" s="48"/>
    </row>
    <row r="416" spans="1:6" s="6" customFormat="1" ht="7.5" customHeight="1" hidden="1">
      <c r="A416" s="49">
        <v>1</v>
      </c>
      <c r="B416" s="49">
        <v>2</v>
      </c>
      <c r="C416" s="119">
        <v>3</v>
      </c>
      <c r="D416" s="49">
        <v>4</v>
      </c>
      <c r="E416" s="49">
        <v>5</v>
      </c>
      <c r="F416" s="49">
        <v>6</v>
      </c>
    </row>
    <row r="417" spans="1:6" s="22" customFormat="1" ht="28.5" customHeight="1" hidden="1">
      <c r="A417" s="120"/>
      <c r="B417" s="130"/>
      <c r="C417" s="125" t="s">
        <v>178</v>
      </c>
      <c r="D417" s="33" t="s">
        <v>179</v>
      </c>
      <c r="E417" s="34"/>
      <c r="F417" s="34"/>
    </row>
    <row r="418" spans="1:6" s="22" customFormat="1" ht="16.5" customHeight="1" hidden="1">
      <c r="A418" s="120"/>
      <c r="B418" s="130"/>
      <c r="C418" s="126" t="s">
        <v>34</v>
      </c>
      <c r="D418" s="33" t="s">
        <v>35</v>
      </c>
      <c r="E418" s="26"/>
      <c r="F418" s="26"/>
    </row>
    <row r="419" spans="1:6" s="22" customFormat="1" ht="19.5" customHeight="1" hidden="1">
      <c r="A419" s="120"/>
      <c r="B419" s="103">
        <v>92116</v>
      </c>
      <c r="C419" s="297" t="s">
        <v>180</v>
      </c>
      <c r="D419" s="292"/>
      <c r="E419" s="89">
        <f>SUM(E420:E423)</f>
        <v>0</v>
      </c>
      <c r="F419" s="89">
        <f>F421</f>
        <v>0</v>
      </c>
    </row>
    <row r="420" spans="1:6" s="22" customFormat="1" ht="38.25" hidden="1">
      <c r="A420" s="120"/>
      <c r="B420" s="127"/>
      <c r="C420" s="123" t="s">
        <v>64</v>
      </c>
      <c r="D420" s="38" t="s">
        <v>65</v>
      </c>
      <c r="E420" s="21"/>
      <c r="F420" s="21"/>
    </row>
    <row r="421" spans="1:6" s="22" customFormat="1" ht="51" hidden="1">
      <c r="A421" s="120"/>
      <c r="B421" s="130"/>
      <c r="C421" s="140">
        <v>6300</v>
      </c>
      <c r="D421" s="134" t="s">
        <v>278</v>
      </c>
      <c r="E421" s="89"/>
      <c r="F421" s="89"/>
    </row>
    <row r="422" spans="1:6" s="16" customFormat="1" ht="27.75" customHeight="1" hidden="1">
      <c r="A422" s="116"/>
      <c r="B422" s="113"/>
      <c r="C422" s="114"/>
      <c r="D422" s="319" t="s">
        <v>191</v>
      </c>
      <c r="E422" s="319"/>
      <c r="F422" s="320"/>
    </row>
    <row r="423" spans="1:6" s="22" customFormat="1" ht="25.5" hidden="1">
      <c r="A423" s="120"/>
      <c r="B423" s="130"/>
      <c r="C423" s="125" t="s">
        <v>178</v>
      </c>
      <c r="D423" s="33" t="s">
        <v>179</v>
      </c>
      <c r="E423" s="34"/>
      <c r="F423" s="34"/>
    </row>
    <row r="424" spans="1:6" s="22" customFormat="1" ht="16.5" customHeight="1" hidden="1">
      <c r="A424" s="120"/>
      <c r="B424" s="130"/>
      <c r="C424" s="126" t="s">
        <v>34</v>
      </c>
      <c r="D424" s="33" t="s">
        <v>35</v>
      </c>
      <c r="E424" s="26"/>
      <c r="F424" s="26"/>
    </row>
    <row r="425" spans="1:6" s="22" customFormat="1" ht="19.5" customHeight="1" hidden="1">
      <c r="A425" s="120"/>
      <c r="B425" s="103">
        <v>92120</v>
      </c>
      <c r="C425" s="164"/>
      <c r="D425" s="71" t="s">
        <v>181</v>
      </c>
      <c r="E425" s="104">
        <f>E426</f>
        <v>0</v>
      </c>
      <c r="F425" s="104">
        <f>F426</f>
        <v>0</v>
      </c>
    </row>
    <row r="426" spans="1:6" s="22" customFormat="1" ht="21.75" customHeight="1" hidden="1" thickBot="1">
      <c r="A426" s="120"/>
      <c r="B426" s="130"/>
      <c r="C426" s="153">
        <v>4300</v>
      </c>
      <c r="D426" s="38" t="s">
        <v>25</v>
      </c>
      <c r="E426" s="21"/>
      <c r="F426" s="21"/>
    </row>
    <row r="427" spans="1:6" s="100" customFormat="1" ht="24" customHeight="1" hidden="1" thickBot="1">
      <c r="A427" s="50">
        <v>926</v>
      </c>
      <c r="B427" s="251"/>
      <c r="C427" s="247"/>
      <c r="D427" s="70" t="s">
        <v>182</v>
      </c>
      <c r="E427" s="99">
        <f>E428+E433</f>
        <v>0</v>
      </c>
      <c r="F427" s="99">
        <f>F428+F433+F436</f>
        <v>0</v>
      </c>
    </row>
    <row r="428" spans="1:6" s="22" customFormat="1" ht="19.5" customHeight="1" hidden="1">
      <c r="A428" s="252"/>
      <c r="B428" s="253">
        <v>92605</v>
      </c>
      <c r="C428" s="19"/>
      <c r="D428" s="254" t="s">
        <v>183</v>
      </c>
      <c r="E428" s="36">
        <f>E430</f>
        <v>0</v>
      </c>
      <c r="F428" s="36">
        <f>SUM(F429:F431)</f>
        <v>0</v>
      </c>
    </row>
    <row r="429" spans="1:6" s="22" customFormat="1" ht="25.5" hidden="1">
      <c r="A429" s="69"/>
      <c r="B429" s="80"/>
      <c r="C429" s="19" t="s">
        <v>178</v>
      </c>
      <c r="D429" s="33" t="s">
        <v>179</v>
      </c>
      <c r="E429" s="21"/>
      <c r="F429" s="21"/>
    </row>
    <row r="430" spans="1:6" s="22" customFormat="1" ht="38.25" hidden="1">
      <c r="A430" s="27"/>
      <c r="B430" s="255"/>
      <c r="C430" s="255">
        <v>2820</v>
      </c>
      <c r="D430" s="35" t="s">
        <v>184</v>
      </c>
      <c r="E430" s="34"/>
      <c r="F430" s="34"/>
    </row>
    <row r="431" spans="1:6" s="22" customFormat="1" ht="28.5" customHeight="1" hidden="1" thickBot="1">
      <c r="A431" s="27"/>
      <c r="B431" s="255"/>
      <c r="C431" s="24" t="s">
        <v>57</v>
      </c>
      <c r="D431" s="33" t="s">
        <v>179</v>
      </c>
      <c r="E431" s="34"/>
      <c r="F431" s="34"/>
    </row>
    <row r="432" spans="1:9" s="105" customFormat="1" ht="20.25" customHeight="1" thickBot="1">
      <c r="A432" s="323" t="s">
        <v>185</v>
      </c>
      <c r="B432" s="324"/>
      <c r="C432" s="324"/>
      <c r="D432" s="325"/>
      <c r="E432" s="267">
        <f>E354+E42+E406+E83+E60+E192+E7+E37</f>
        <v>2040021</v>
      </c>
      <c r="F432" s="267">
        <f>F354+F42+F406+F83+F60+F192+F7+F37</f>
        <v>1915000</v>
      </c>
      <c r="G432" s="146">
        <f>E432-F432</f>
        <v>125021</v>
      </c>
      <c r="I432" s="146"/>
    </row>
    <row r="433" spans="1:7" ht="24" customHeight="1" hidden="1">
      <c r="A433" s="275" t="s">
        <v>281</v>
      </c>
      <c r="B433" s="276"/>
      <c r="C433" s="276"/>
      <c r="D433" s="277"/>
      <c r="E433" s="265">
        <f>E409+E129</f>
        <v>0</v>
      </c>
      <c r="F433" s="266"/>
      <c r="G433" s="172"/>
    </row>
    <row r="434" spans="2:6" ht="12.75">
      <c r="B434" s="110"/>
      <c r="C434" s="107"/>
      <c r="D434" s="109"/>
      <c r="E434" s="109"/>
      <c r="F434" s="109"/>
    </row>
    <row r="435" spans="2:6" ht="12.75">
      <c r="B435" s="107"/>
      <c r="C435" s="107"/>
      <c r="D435" s="109"/>
      <c r="E435" s="109"/>
      <c r="F435" s="109"/>
    </row>
    <row r="436" spans="2:6" ht="12.75">
      <c r="B436" s="107"/>
      <c r="C436" s="107"/>
      <c r="D436" s="109"/>
      <c r="E436" s="109"/>
      <c r="F436" s="109"/>
    </row>
    <row r="437" spans="2:6" ht="12.75">
      <c r="B437" s="107"/>
      <c r="C437" s="107"/>
      <c r="D437" s="109"/>
      <c r="E437" s="109"/>
      <c r="F437" s="109"/>
    </row>
    <row r="438" spans="2:6" ht="12.75">
      <c r="B438" s="107"/>
      <c r="C438" s="107"/>
      <c r="D438" s="109"/>
      <c r="E438" s="109"/>
      <c r="F438" s="109"/>
    </row>
    <row r="439" spans="2:6" ht="12.75">
      <c r="B439" s="107"/>
      <c r="C439" s="107"/>
      <c r="D439" s="109"/>
      <c r="E439" s="109"/>
      <c r="F439" s="109"/>
    </row>
    <row r="440" spans="2:6" ht="12.75">
      <c r="B440" s="107"/>
      <c r="C440" s="107"/>
      <c r="D440" s="109"/>
      <c r="E440" s="109"/>
      <c r="F440" s="109"/>
    </row>
    <row r="441" spans="2:6" ht="12.75">
      <c r="B441" s="107"/>
      <c r="C441" s="107"/>
      <c r="D441" s="109"/>
      <c r="E441" s="109"/>
      <c r="F441" s="109"/>
    </row>
    <row r="442" spans="2:6" ht="12.75">
      <c r="B442" s="107"/>
      <c r="C442" s="107"/>
      <c r="D442" s="109"/>
      <c r="E442" s="109"/>
      <c r="F442" s="109"/>
    </row>
    <row r="443" spans="2:6" ht="12.75">
      <c r="B443" s="107"/>
      <c r="C443" s="107"/>
      <c r="D443" s="109"/>
      <c r="E443" s="109"/>
      <c r="F443" s="109"/>
    </row>
    <row r="444" spans="2:6" ht="12.75">
      <c r="B444" s="107"/>
      <c r="C444" s="107"/>
      <c r="D444" s="109"/>
      <c r="E444" s="109"/>
      <c r="F444" s="109"/>
    </row>
    <row r="445" spans="2:6" ht="12.75">
      <c r="B445" s="107"/>
      <c r="C445" s="107"/>
      <c r="D445" s="109"/>
      <c r="E445" s="109"/>
      <c r="F445" s="109"/>
    </row>
    <row r="446" spans="2:6" ht="12.75">
      <c r="B446" s="107"/>
      <c r="C446" s="107"/>
      <c r="D446" s="109"/>
      <c r="E446" s="109"/>
      <c r="F446" s="109"/>
    </row>
    <row r="447" spans="2:6" ht="12.75">
      <c r="B447" s="107"/>
      <c r="C447" s="107"/>
      <c r="D447" s="109"/>
      <c r="E447" s="109"/>
      <c r="F447" s="109"/>
    </row>
    <row r="448" spans="2:6" ht="12.75">
      <c r="B448" s="107"/>
      <c r="C448" s="107"/>
      <c r="D448" s="109"/>
      <c r="E448" s="109"/>
      <c r="F448" s="109"/>
    </row>
    <row r="449" spans="2:6" ht="12.75">
      <c r="B449" s="107"/>
      <c r="C449" s="107"/>
      <c r="D449" s="109"/>
      <c r="E449" s="109"/>
      <c r="F449" s="109"/>
    </row>
    <row r="450" spans="2:6" ht="12.75">
      <c r="B450" s="107"/>
      <c r="C450" s="107"/>
      <c r="D450" s="109"/>
      <c r="E450" s="109"/>
      <c r="F450" s="109"/>
    </row>
    <row r="451" spans="2:6" ht="12.75">
      <c r="B451" s="107"/>
      <c r="C451" s="107"/>
      <c r="D451" s="109"/>
      <c r="E451" s="109"/>
      <c r="F451" s="109"/>
    </row>
    <row r="452" spans="2:6" ht="12.75">
      <c r="B452" s="107"/>
      <c r="C452" s="107"/>
      <c r="D452" s="109"/>
      <c r="E452" s="109"/>
      <c r="F452" s="109"/>
    </row>
    <row r="453" spans="2:6" ht="12.75">
      <c r="B453" s="107"/>
      <c r="C453" s="107"/>
      <c r="D453" s="109"/>
      <c r="E453" s="109"/>
      <c r="F453" s="109"/>
    </row>
    <row r="454" spans="2:6" ht="12.75">
      <c r="B454" s="107"/>
      <c r="C454" s="107"/>
      <c r="D454" s="109"/>
      <c r="E454" s="109"/>
      <c r="F454" s="109"/>
    </row>
    <row r="455" spans="2:6" ht="12.75">
      <c r="B455" s="107"/>
      <c r="C455" s="107"/>
      <c r="D455" s="109"/>
      <c r="E455" s="109"/>
      <c r="F455" s="109"/>
    </row>
    <row r="456" spans="2:6" ht="12.75">
      <c r="B456" s="107"/>
      <c r="C456" s="107"/>
      <c r="D456" s="109"/>
      <c r="E456" s="109"/>
      <c r="F456" s="109"/>
    </row>
    <row r="457" spans="2:6" ht="12.75">
      <c r="B457" s="107"/>
      <c r="C457" s="107"/>
      <c r="D457" s="109"/>
      <c r="E457" s="109"/>
      <c r="F457" s="109"/>
    </row>
    <row r="458" spans="2:6" ht="12.75">
      <c r="B458" s="107"/>
      <c r="C458" s="107"/>
      <c r="D458" s="109"/>
      <c r="E458" s="109"/>
      <c r="F458" s="109"/>
    </row>
    <row r="459" spans="2:6" ht="12.75">
      <c r="B459" s="107"/>
      <c r="C459" s="107"/>
      <c r="D459" s="109"/>
      <c r="E459" s="109"/>
      <c r="F459" s="109"/>
    </row>
    <row r="460" spans="2:6" ht="12.75">
      <c r="B460" s="107"/>
      <c r="C460" s="107"/>
      <c r="D460" s="109"/>
      <c r="E460" s="109"/>
      <c r="F460" s="109"/>
    </row>
    <row r="461" spans="2:6" ht="12.75">
      <c r="B461" s="107"/>
      <c r="C461" s="107"/>
      <c r="D461" s="109"/>
      <c r="E461" s="109"/>
      <c r="F461" s="109"/>
    </row>
    <row r="462" spans="2:6" ht="12.75">
      <c r="B462" s="107"/>
      <c r="C462" s="107"/>
      <c r="D462" s="109"/>
      <c r="E462" s="109"/>
      <c r="F462" s="109"/>
    </row>
    <row r="463" spans="2:6" ht="12.75">
      <c r="B463" s="107"/>
      <c r="C463" s="107"/>
      <c r="D463" s="109"/>
      <c r="E463" s="109"/>
      <c r="F463" s="109"/>
    </row>
    <row r="464" spans="2:6" ht="12.75">
      <c r="B464" s="107"/>
      <c r="C464" s="107"/>
      <c r="D464" s="109"/>
      <c r="E464" s="109"/>
      <c r="F464" s="109"/>
    </row>
    <row r="465" spans="2:6" ht="12.75">
      <c r="B465" s="107"/>
      <c r="C465" s="107"/>
      <c r="D465" s="109"/>
      <c r="E465" s="109"/>
      <c r="F465" s="109"/>
    </row>
  </sheetData>
  <mergeCells count="89">
    <mergeCell ref="C8:D8"/>
    <mergeCell ref="D10:F10"/>
    <mergeCell ref="D251:F251"/>
    <mergeCell ref="E216:E217"/>
    <mergeCell ref="F216:F217"/>
    <mergeCell ref="D370:F370"/>
    <mergeCell ref="B252:D252"/>
    <mergeCell ref="C225:D225"/>
    <mergeCell ref="C239:D239"/>
    <mergeCell ref="D334:F334"/>
    <mergeCell ref="C357:D357"/>
    <mergeCell ref="D359:F359"/>
    <mergeCell ref="D382:F382"/>
    <mergeCell ref="D371:F371"/>
    <mergeCell ref="C253:D253"/>
    <mergeCell ref="D255:F255"/>
    <mergeCell ref="C332:D332"/>
    <mergeCell ref="C367:D367"/>
    <mergeCell ref="D366:F366"/>
    <mergeCell ref="C372:D372"/>
    <mergeCell ref="C363:D363"/>
    <mergeCell ref="B354:D354"/>
    <mergeCell ref="C195:D195"/>
    <mergeCell ref="B168:D168"/>
    <mergeCell ref="B192:D192"/>
    <mergeCell ref="B60:D60"/>
    <mergeCell ref="A432:D432"/>
    <mergeCell ref="C393:D393"/>
    <mergeCell ref="D422:F422"/>
    <mergeCell ref="C407:D407"/>
    <mergeCell ref="B406:D406"/>
    <mergeCell ref="B408:F408"/>
    <mergeCell ref="A4:A5"/>
    <mergeCell ref="B4:B5"/>
    <mergeCell ref="C4:C5"/>
    <mergeCell ref="D4:D5"/>
    <mergeCell ref="A216:A217"/>
    <mergeCell ref="B216:B217"/>
    <mergeCell ref="C216:C217"/>
    <mergeCell ref="C214:D214"/>
    <mergeCell ref="C390:D390"/>
    <mergeCell ref="D392:F392"/>
    <mergeCell ref="C419:D419"/>
    <mergeCell ref="D373:F373"/>
    <mergeCell ref="B389:D389"/>
    <mergeCell ref="C387:D387"/>
    <mergeCell ref="B386:D386"/>
    <mergeCell ref="C380:D380"/>
    <mergeCell ref="C383:D383"/>
    <mergeCell ref="D385:F385"/>
    <mergeCell ref="A2:F2"/>
    <mergeCell ref="B7:D7"/>
    <mergeCell ref="D353:F353"/>
    <mergeCell ref="C11:D11"/>
    <mergeCell ref="C151:D151"/>
    <mergeCell ref="B135:D135"/>
    <mergeCell ref="D153:F153"/>
    <mergeCell ref="E4:E5"/>
    <mergeCell ref="F4:F5"/>
    <mergeCell ref="C12:F12"/>
    <mergeCell ref="D44:F44"/>
    <mergeCell ref="B49:F49"/>
    <mergeCell ref="C61:D61"/>
    <mergeCell ref="C28:D28"/>
    <mergeCell ref="D31:F31"/>
    <mergeCell ref="C38:D38"/>
    <mergeCell ref="C43:D43"/>
    <mergeCell ref="B42:D42"/>
    <mergeCell ref="B37:D37"/>
    <mergeCell ref="C355:D355"/>
    <mergeCell ref="D245:F245"/>
    <mergeCell ref="D47:F47"/>
    <mergeCell ref="C244:D244"/>
    <mergeCell ref="C203:D203"/>
    <mergeCell ref="C141:D141"/>
    <mergeCell ref="C171:D171"/>
    <mergeCell ref="C190:D190"/>
    <mergeCell ref="D143:F143"/>
    <mergeCell ref="C193:D193"/>
    <mergeCell ref="A433:D433"/>
    <mergeCell ref="C46:D46"/>
    <mergeCell ref="B83:D83"/>
    <mergeCell ref="D128:F128"/>
    <mergeCell ref="C127:D127"/>
    <mergeCell ref="D377:F377"/>
    <mergeCell ref="D240:F240"/>
    <mergeCell ref="B238:D238"/>
    <mergeCell ref="C222:D222"/>
    <mergeCell ref="D216:D217"/>
  </mergeCells>
  <printOptions horizontalCentered="1"/>
  <pageMargins left="0.35433070866141736" right="0.35433070866141736" top="0.72" bottom="0.4724409448818898" header="0.22" footer="0.31496062992125984"/>
  <pageSetup horizontalDpi="300" verticalDpi="300" orientation="portrait" paperSize="9" r:id="rId1"/>
  <headerFooter alignWithMargins="0">
    <oddHeader>&amp;R&amp;"Arial CE,Pogrubiony"Załącznik nr &amp;A&amp;"Arial CE,Standardowy"&amp;9
do Zarządzenia Wójta Gminy Miłkowice Nr 61/2010 
z dnia 5 października 2010r.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H106"/>
  <sheetViews>
    <sheetView showGridLines="0" tabSelected="1" zoomScale="75" zoomScaleNormal="75" workbookViewId="0" topLeftCell="A16">
      <selection activeCell="E8" sqref="E8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4.375" style="2" customWidth="1"/>
    <col min="5" max="6" width="16.625" style="2" customWidth="1"/>
    <col min="7" max="7" width="15.375" style="2" customWidth="1"/>
    <col min="8" max="8" width="13.875" style="2" bestFit="1" customWidth="1"/>
    <col min="9" max="16384" width="9.125" style="2" customWidth="1"/>
  </cols>
  <sheetData>
    <row r="1" ht="5.25" customHeight="1"/>
    <row r="2" spans="1:6" ht="17.25" customHeight="1">
      <c r="A2" s="311" t="s">
        <v>202</v>
      </c>
      <c r="B2" s="311"/>
      <c r="C2" s="311"/>
      <c r="D2" s="311"/>
      <c r="E2" s="311"/>
      <c r="F2" s="311"/>
    </row>
    <row r="3" spans="1:6" ht="7.5" customHeight="1" thickBot="1">
      <c r="A3" s="3"/>
      <c r="B3" s="3"/>
      <c r="C3" s="3"/>
      <c r="D3" s="3"/>
      <c r="E3" s="3"/>
      <c r="F3" s="3"/>
    </row>
    <row r="4" spans="1:6" s="4" customFormat="1" ht="14.25" customHeight="1">
      <c r="A4" s="293" t="s">
        <v>4</v>
      </c>
      <c r="B4" s="293" t="s">
        <v>5</v>
      </c>
      <c r="C4" s="293" t="s">
        <v>6</v>
      </c>
      <c r="D4" s="293" t="s">
        <v>7</v>
      </c>
      <c r="E4" s="314" t="s">
        <v>192</v>
      </c>
      <c r="F4" s="314" t="s">
        <v>193</v>
      </c>
    </row>
    <row r="5" spans="1:6" s="4" customFormat="1" ht="15" customHeight="1" thickBot="1">
      <c r="A5" s="294"/>
      <c r="B5" s="294"/>
      <c r="C5" s="294"/>
      <c r="D5" s="294"/>
      <c r="E5" s="294"/>
      <c r="F5" s="294"/>
    </row>
    <row r="6" spans="1:6" s="6" customFormat="1" ht="7.5" customHeight="1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7" s="11" customFormat="1" ht="23.25" customHeight="1" thickBot="1">
      <c r="A7" s="7" t="s">
        <v>8</v>
      </c>
      <c r="B7" s="280" t="s">
        <v>9</v>
      </c>
      <c r="C7" s="281"/>
      <c r="D7" s="282"/>
      <c r="E7" s="171">
        <f>E11+E8</f>
        <v>222016.9</v>
      </c>
      <c r="F7" s="171">
        <f>F11</f>
        <v>225.9</v>
      </c>
      <c r="G7" s="55">
        <f>E7-F7</f>
        <v>221791</v>
      </c>
    </row>
    <row r="8" spans="1:6" s="16" customFormat="1" ht="19.5" customHeight="1">
      <c r="A8" s="12"/>
      <c r="B8" s="13" t="s">
        <v>10</v>
      </c>
      <c r="C8" s="303" t="s">
        <v>11</v>
      </c>
      <c r="D8" s="304"/>
      <c r="E8" s="15">
        <f>E9</f>
        <v>26791</v>
      </c>
      <c r="F8" s="15">
        <f>F9</f>
        <v>0</v>
      </c>
    </row>
    <row r="9" spans="1:8" s="22" customFormat="1" ht="21" customHeight="1" thickBot="1">
      <c r="A9" s="120"/>
      <c r="B9" s="45"/>
      <c r="C9" s="336" t="s">
        <v>24</v>
      </c>
      <c r="D9" s="337" t="s">
        <v>25</v>
      </c>
      <c r="E9" s="68">
        <v>26791</v>
      </c>
      <c r="F9" s="68"/>
      <c r="H9" s="90"/>
    </row>
    <row r="10" spans="1:6" s="22" customFormat="1" ht="27.75" customHeight="1">
      <c r="A10" s="120"/>
      <c r="B10" s="45"/>
      <c r="C10" s="46"/>
      <c r="D10" s="287" t="s">
        <v>296</v>
      </c>
      <c r="E10" s="287"/>
      <c r="F10" s="288"/>
    </row>
    <row r="11" spans="1:6" s="16" customFormat="1" ht="20.25" customHeight="1">
      <c r="A11" s="131"/>
      <c r="B11" s="29" t="s">
        <v>28</v>
      </c>
      <c r="C11" s="278" t="s">
        <v>29</v>
      </c>
      <c r="D11" s="279"/>
      <c r="E11" s="144">
        <f>E12+E14</f>
        <v>195225.9</v>
      </c>
      <c r="F11" s="144">
        <f>F12+F14</f>
        <v>225.9</v>
      </c>
    </row>
    <row r="12" spans="1:8" s="22" customFormat="1" ht="25.5">
      <c r="A12" s="120"/>
      <c r="B12" s="45"/>
      <c r="C12" s="88" t="s">
        <v>55</v>
      </c>
      <c r="D12" s="134" t="s">
        <v>288</v>
      </c>
      <c r="E12" s="89">
        <f>E13</f>
        <v>195000</v>
      </c>
      <c r="F12" s="89"/>
      <c r="H12" s="90"/>
    </row>
    <row r="13" spans="1:7" s="150" customFormat="1" ht="14.25" customHeight="1">
      <c r="A13" s="333"/>
      <c r="B13" s="334"/>
      <c r="C13" s="187"/>
      <c r="D13" s="188" t="s">
        <v>3</v>
      </c>
      <c r="E13" s="189">
        <v>195000</v>
      </c>
      <c r="F13" s="190"/>
      <c r="G13" s="149"/>
    </row>
    <row r="14" spans="1:6" s="22" customFormat="1" ht="51">
      <c r="A14" s="120"/>
      <c r="B14" s="130"/>
      <c r="C14" s="136" t="s">
        <v>286</v>
      </c>
      <c r="D14" s="134" t="s">
        <v>287</v>
      </c>
      <c r="E14" s="145">
        <f>E15+E16</f>
        <v>225.9</v>
      </c>
      <c r="F14" s="145">
        <f>F15+F16</f>
        <v>225.9</v>
      </c>
    </row>
    <row r="15" spans="1:6" s="22" customFormat="1" ht="17.25" customHeight="1">
      <c r="A15" s="120"/>
      <c r="B15" s="268"/>
      <c r="C15" s="183"/>
      <c r="D15" s="186" t="s">
        <v>1</v>
      </c>
      <c r="E15" s="263">
        <v>225.9</v>
      </c>
      <c r="F15" s="264"/>
    </row>
    <row r="16" spans="1:6" s="22" customFormat="1" ht="17.25" customHeight="1" thickBot="1">
      <c r="A16" s="120"/>
      <c r="B16" s="183"/>
      <c r="C16" s="183"/>
      <c r="D16" s="186" t="s">
        <v>2</v>
      </c>
      <c r="E16" s="263"/>
      <c r="F16" s="263">
        <v>225.9</v>
      </c>
    </row>
    <row r="17" spans="1:7" s="11" customFormat="1" ht="30" customHeight="1" thickBot="1">
      <c r="A17" s="72">
        <v>400</v>
      </c>
      <c r="B17" s="308" t="s">
        <v>53</v>
      </c>
      <c r="C17" s="309"/>
      <c r="D17" s="310"/>
      <c r="E17" s="10">
        <f>E18</f>
        <v>100000</v>
      </c>
      <c r="F17" s="122">
        <f>F18</f>
        <v>195000</v>
      </c>
      <c r="G17" s="55">
        <f>E17-F17</f>
        <v>-95000</v>
      </c>
    </row>
    <row r="18" spans="1:6" s="16" customFormat="1" ht="18.75" customHeight="1">
      <c r="A18" s="116"/>
      <c r="B18" s="53">
        <v>40002</v>
      </c>
      <c r="C18" s="303" t="s">
        <v>54</v>
      </c>
      <c r="D18" s="304"/>
      <c r="E18" s="54">
        <f>E19+E21</f>
        <v>100000</v>
      </c>
      <c r="F18" s="54">
        <f>F19</f>
        <v>195000</v>
      </c>
    </row>
    <row r="19" spans="1:8" s="22" customFormat="1" ht="25.5">
      <c r="A19" s="120"/>
      <c r="B19" s="45"/>
      <c r="C19" s="88" t="s">
        <v>55</v>
      </c>
      <c r="D19" s="134" t="s">
        <v>288</v>
      </c>
      <c r="E19" s="89">
        <f>E20</f>
        <v>0</v>
      </c>
      <c r="F19" s="89">
        <f>F20</f>
        <v>195000</v>
      </c>
      <c r="H19" s="90"/>
    </row>
    <row r="20" spans="1:7" s="150" customFormat="1" ht="15.75" customHeight="1">
      <c r="A20" s="333"/>
      <c r="B20" s="334"/>
      <c r="C20" s="271"/>
      <c r="D20" s="188" t="s">
        <v>3</v>
      </c>
      <c r="E20" s="189"/>
      <c r="F20" s="190">
        <v>195000</v>
      </c>
      <c r="G20" s="149"/>
    </row>
    <row r="21" spans="1:6" s="22" customFormat="1" ht="18.75" customHeight="1" thickBot="1">
      <c r="A21" s="120"/>
      <c r="B21" s="45"/>
      <c r="C21" s="223" t="s">
        <v>57</v>
      </c>
      <c r="D21" s="137" t="s">
        <v>58</v>
      </c>
      <c r="E21" s="89">
        <v>100000</v>
      </c>
      <c r="F21" s="89"/>
    </row>
    <row r="22" spans="1:7" s="11" customFormat="1" ht="21" customHeight="1" thickBot="1">
      <c r="A22" s="72">
        <v>801</v>
      </c>
      <c r="B22" s="280" t="s">
        <v>139</v>
      </c>
      <c r="C22" s="281"/>
      <c r="D22" s="282"/>
      <c r="E22" s="10">
        <f>E23+E40+E49</f>
        <v>128290</v>
      </c>
      <c r="F22" s="10">
        <f>F23+F40+F49</f>
        <v>660</v>
      </c>
      <c r="G22" s="55">
        <f>E22-F22</f>
        <v>127630</v>
      </c>
    </row>
    <row r="23" spans="1:6" s="16" customFormat="1" ht="18" customHeight="1">
      <c r="A23" s="116"/>
      <c r="B23" s="14">
        <v>80101</v>
      </c>
      <c r="C23" s="303" t="s">
        <v>140</v>
      </c>
      <c r="D23" s="304"/>
      <c r="E23" s="54">
        <f>E24+E27+E30+E32+E34+E36+E38</f>
        <v>94970</v>
      </c>
      <c r="F23" s="54">
        <f>F24+F27+F30+F32+F34+F36+F38</f>
        <v>660</v>
      </c>
    </row>
    <row r="24" spans="1:6" s="22" customFormat="1" ht="19.5" customHeight="1">
      <c r="A24" s="120"/>
      <c r="B24" s="117"/>
      <c r="C24" s="88" t="s">
        <v>12</v>
      </c>
      <c r="D24" s="137" t="s">
        <v>13</v>
      </c>
      <c r="E24" s="156">
        <f>E25+E26</f>
        <v>50300</v>
      </c>
      <c r="F24" s="142"/>
    </row>
    <row r="25" spans="1:6" s="16" customFormat="1" ht="15" customHeight="1">
      <c r="A25" s="116"/>
      <c r="B25" s="113"/>
      <c r="C25" s="114"/>
      <c r="D25" s="184" t="s">
        <v>189</v>
      </c>
      <c r="E25" s="160">
        <v>22300</v>
      </c>
      <c r="F25" s="160"/>
    </row>
    <row r="26" spans="1:6" s="16" customFormat="1" ht="15" customHeight="1">
      <c r="A26" s="116"/>
      <c r="B26" s="113"/>
      <c r="C26" s="114"/>
      <c r="D26" s="269" t="s">
        <v>200</v>
      </c>
      <c r="E26" s="180">
        <v>28000</v>
      </c>
      <c r="F26" s="180"/>
    </row>
    <row r="27" spans="1:6" s="22" customFormat="1" ht="16.5" customHeight="1">
      <c r="A27" s="120"/>
      <c r="B27" s="117"/>
      <c r="C27" s="88" t="s">
        <v>16</v>
      </c>
      <c r="D27" s="137" t="s">
        <v>17</v>
      </c>
      <c r="E27" s="156">
        <f>E28+E29</f>
        <v>3500</v>
      </c>
      <c r="F27" s="142"/>
    </row>
    <row r="28" spans="1:6" s="16" customFormat="1" ht="15" customHeight="1">
      <c r="A28" s="116"/>
      <c r="B28" s="113"/>
      <c r="C28" s="114"/>
      <c r="D28" s="184" t="s">
        <v>189</v>
      </c>
      <c r="E28" s="160">
        <v>1900</v>
      </c>
      <c r="F28" s="160"/>
    </row>
    <row r="29" spans="1:6" s="16" customFormat="1" ht="15" customHeight="1">
      <c r="A29" s="116"/>
      <c r="B29" s="113"/>
      <c r="C29" s="114"/>
      <c r="D29" s="269" t="s">
        <v>200</v>
      </c>
      <c r="E29" s="180">
        <v>1600</v>
      </c>
      <c r="F29" s="180"/>
    </row>
    <row r="30" spans="1:6" s="22" customFormat="1" ht="16.5" customHeight="1">
      <c r="A30" s="120"/>
      <c r="B30" s="117"/>
      <c r="C30" s="88" t="s">
        <v>18</v>
      </c>
      <c r="D30" s="137" t="s">
        <v>19</v>
      </c>
      <c r="E30" s="156">
        <f>E31</f>
        <v>510</v>
      </c>
      <c r="F30" s="142"/>
    </row>
    <row r="31" spans="1:6" s="16" customFormat="1" ht="15" customHeight="1">
      <c r="A31" s="116"/>
      <c r="B31" s="113"/>
      <c r="C31" s="114"/>
      <c r="D31" s="272" t="s">
        <v>189</v>
      </c>
      <c r="E31" s="273">
        <v>510</v>
      </c>
      <c r="F31" s="273"/>
    </row>
    <row r="32" spans="1:6" s="22" customFormat="1" ht="16.5" customHeight="1">
      <c r="A32" s="120"/>
      <c r="B32" s="117"/>
      <c r="C32" s="88" t="s">
        <v>66</v>
      </c>
      <c r="D32" s="137" t="s">
        <v>67</v>
      </c>
      <c r="E32" s="89">
        <f>E33</f>
        <v>40000</v>
      </c>
      <c r="F32" s="89"/>
    </row>
    <row r="33" spans="1:6" s="16" customFormat="1" ht="15" customHeight="1">
      <c r="A33" s="116"/>
      <c r="B33" s="113"/>
      <c r="C33" s="114"/>
      <c r="D33" s="272" t="s">
        <v>189</v>
      </c>
      <c r="E33" s="273">
        <v>40000</v>
      </c>
      <c r="F33" s="273"/>
    </row>
    <row r="34" spans="1:6" s="22" customFormat="1" ht="16.5" customHeight="1">
      <c r="A34" s="120"/>
      <c r="B34" s="117"/>
      <c r="C34" s="88" t="s">
        <v>99</v>
      </c>
      <c r="D34" s="137" t="s">
        <v>100</v>
      </c>
      <c r="E34" s="89"/>
      <c r="F34" s="89">
        <f>F35</f>
        <v>360</v>
      </c>
    </row>
    <row r="35" spans="1:6" s="16" customFormat="1" ht="15" customHeight="1">
      <c r="A35" s="116"/>
      <c r="B35" s="113"/>
      <c r="C35" s="114"/>
      <c r="D35" s="269" t="s">
        <v>200</v>
      </c>
      <c r="E35" s="273"/>
      <c r="F35" s="273">
        <v>360</v>
      </c>
    </row>
    <row r="36" spans="1:6" s="22" customFormat="1" ht="16.5" customHeight="1">
      <c r="A36" s="120"/>
      <c r="B36" s="117"/>
      <c r="C36" s="88" t="s">
        <v>101</v>
      </c>
      <c r="D36" s="137" t="s">
        <v>102</v>
      </c>
      <c r="E36" s="89"/>
      <c r="F36" s="89">
        <f>F37</f>
        <v>300</v>
      </c>
    </row>
    <row r="37" spans="1:6" s="16" customFormat="1" ht="15" customHeight="1">
      <c r="A37" s="116"/>
      <c r="B37" s="113"/>
      <c r="C37" s="114"/>
      <c r="D37" s="269" t="s">
        <v>200</v>
      </c>
      <c r="E37" s="273"/>
      <c r="F37" s="273">
        <v>300</v>
      </c>
    </row>
    <row r="38" spans="1:6" s="22" customFormat="1" ht="16.5" customHeight="1">
      <c r="A38" s="120"/>
      <c r="B38" s="117"/>
      <c r="C38" s="88" t="s">
        <v>61</v>
      </c>
      <c r="D38" s="137" t="s">
        <v>62</v>
      </c>
      <c r="E38" s="89">
        <f>E39</f>
        <v>660</v>
      </c>
      <c r="F38" s="89"/>
    </row>
    <row r="39" spans="1:6" s="16" customFormat="1" ht="15" customHeight="1">
      <c r="A39" s="116"/>
      <c r="B39" s="113"/>
      <c r="C39" s="114"/>
      <c r="D39" s="269" t="s">
        <v>200</v>
      </c>
      <c r="E39" s="273">
        <v>660</v>
      </c>
      <c r="F39" s="273"/>
    </row>
    <row r="40" spans="1:6" s="16" customFormat="1" ht="23.25" customHeight="1">
      <c r="A40" s="116"/>
      <c r="B40" s="30">
        <v>80103</v>
      </c>
      <c r="C40" s="297" t="s">
        <v>143</v>
      </c>
      <c r="D40" s="292"/>
      <c r="E40" s="31">
        <f>E41+E47</f>
        <v>900</v>
      </c>
      <c r="F40" s="31">
        <f>F41+F47</f>
        <v>0</v>
      </c>
    </row>
    <row r="41" spans="1:6" s="22" customFormat="1" ht="16.5" customHeight="1">
      <c r="A41" s="120"/>
      <c r="B41" s="117"/>
      <c r="C41" s="88" t="s">
        <v>12</v>
      </c>
      <c r="D41" s="137" t="s">
        <v>13</v>
      </c>
      <c r="E41" s="89">
        <f>E42</f>
        <v>600</v>
      </c>
      <c r="F41" s="89"/>
    </row>
    <row r="42" spans="1:6" s="16" customFormat="1" ht="13.5" customHeight="1">
      <c r="A42" s="132"/>
      <c r="B42" s="133"/>
      <c r="C42" s="159"/>
      <c r="D42" s="338" t="s">
        <v>189</v>
      </c>
      <c r="E42" s="339">
        <v>600</v>
      </c>
      <c r="F42" s="339"/>
    </row>
    <row r="43" spans="1:6" ht="9.75" customHeight="1" thickBot="1">
      <c r="A43" s="3"/>
      <c r="B43" s="3"/>
      <c r="C43" s="3"/>
      <c r="D43" s="3"/>
      <c r="E43" s="3"/>
      <c r="F43" s="3"/>
    </row>
    <row r="44" spans="1:6" s="4" customFormat="1" ht="14.25" customHeight="1">
      <c r="A44" s="293" t="s">
        <v>4</v>
      </c>
      <c r="B44" s="293" t="s">
        <v>5</v>
      </c>
      <c r="C44" s="293" t="s">
        <v>6</v>
      </c>
      <c r="D44" s="293" t="s">
        <v>7</v>
      </c>
      <c r="E44" s="314" t="s">
        <v>192</v>
      </c>
      <c r="F44" s="314" t="s">
        <v>193</v>
      </c>
    </row>
    <row r="45" spans="1:6" s="4" customFormat="1" ht="15" customHeight="1" thickBot="1">
      <c r="A45" s="294"/>
      <c r="B45" s="294"/>
      <c r="C45" s="294"/>
      <c r="D45" s="294"/>
      <c r="E45" s="294"/>
      <c r="F45" s="294"/>
    </row>
    <row r="46" spans="1:6" s="6" customFormat="1" ht="7.5" customHeight="1">
      <c r="A46" s="181">
        <v>1</v>
      </c>
      <c r="B46" s="181">
        <v>2</v>
      </c>
      <c r="C46" s="181">
        <v>3</v>
      </c>
      <c r="D46" s="181">
        <v>4</v>
      </c>
      <c r="E46" s="181">
        <v>5</v>
      </c>
      <c r="F46" s="181">
        <v>6</v>
      </c>
    </row>
    <row r="47" spans="1:6" s="22" customFormat="1" ht="15.75" customHeight="1">
      <c r="A47" s="120"/>
      <c r="B47" s="45"/>
      <c r="C47" s="88" t="s">
        <v>16</v>
      </c>
      <c r="D47" s="137" t="s">
        <v>17</v>
      </c>
      <c r="E47" s="89">
        <f>E48</f>
        <v>300</v>
      </c>
      <c r="F47" s="89"/>
    </row>
    <row r="48" spans="1:6" s="16" customFormat="1" ht="15" customHeight="1">
      <c r="A48" s="116"/>
      <c r="B48" s="113"/>
      <c r="C48" s="114"/>
      <c r="D48" s="184" t="s">
        <v>189</v>
      </c>
      <c r="E48" s="160">
        <v>300</v>
      </c>
      <c r="F48" s="160"/>
    </row>
    <row r="49" spans="1:6" s="16" customFormat="1" ht="16.5" customHeight="1">
      <c r="A49" s="116"/>
      <c r="B49" s="30">
        <v>80110</v>
      </c>
      <c r="C49" s="278" t="s">
        <v>145</v>
      </c>
      <c r="D49" s="279"/>
      <c r="E49" s="31">
        <f>E50+E51+E52+E53</f>
        <v>32420</v>
      </c>
      <c r="F49" s="31">
        <f>F50+F51+F52+F53</f>
        <v>0</v>
      </c>
    </row>
    <row r="50" spans="1:6" s="22" customFormat="1" ht="16.5" customHeight="1">
      <c r="A50" s="120"/>
      <c r="B50" s="117"/>
      <c r="C50" s="88" t="s">
        <v>95</v>
      </c>
      <c r="D50" s="148" t="s">
        <v>96</v>
      </c>
      <c r="E50" s="89">
        <v>15000</v>
      </c>
      <c r="F50" s="89"/>
    </row>
    <row r="51" spans="1:6" s="22" customFormat="1" ht="16.5" customHeight="1">
      <c r="A51" s="161"/>
      <c r="B51" s="162"/>
      <c r="C51" s="88" t="s">
        <v>12</v>
      </c>
      <c r="D51" s="137" t="s">
        <v>13</v>
      </c>
      <c r="E51" s="89">
        <v>16100</v>
      </c>
      <c r="F51" s="89"/>
    </row>
    <row r="52" spans="1:6" s="22" customFormat="1" ht="16.5" customHeight="1">
      <c r="A52" s="120"/>
      <c r="B52" s="45"/>
      <c r="C52" s="41" t="s">
        <v>16</v>
      </c>
      <c r="D52" s="152" t="s">
        <v>17</v>
      </c>
      <c r="E52" s="43">
        <v>400</v>
      </c>
      <c r="F52" s="43"/>
    </row>
    <row r="53" spans="1:7" s="22" customFormat="1" ht="16.5" customHeight="1" thickBot="1">
      <c r="A53" s="120"/>
      <c r="B53" s="45"/>
      <c r="C53" s="88" t="s">
        <v>18</v>
      </c>
      <c r="D53" s="137" t="s">
        <v>19</v>
      </c>
      <c r="E53" s="89">
        <v>920</v>
      </c>
      <c r="F53" s="89"/>
      <c r="G53" s="90"/>
    </row>
    <row r="54" spans="1:7" s="11" customFormat="1" ht="18.75" customHeight="1" thickBot="1">
      <c r="A54" s="166">
        <v>852</v>
      </c>
      <c r="B54" s="280" t="s">
        <v>160</v>
      </c>
      <c r="C54" s="281"/>
      <c r="D54" s="282"/>
      <c r="E54" s="10">
        <f>E55+E57</f>
        <v>31600</v>
      </c>
      <c r="F54" s="10">
        <f>F55+F57</f>
        <v>0</v>
      </c>
      <c r="G54" s="174">
        <f>E54-F54</f>
        <v>31600</v>
      </c>
    </row>
    <row r="55" spans="1:7" s="16" customFormat="1" ht="19.5" customHeight="1">
      <c r="A55" s="116"/>
      <c r="B55" s="14">
        <v>85202</v>
      </c>
      <c r="C55" s="295" t="s">
        <v>161</v>
      </c>
      <c r="D55" s="296"/>
      <c r="E55" s="54">
        <f>E56</f>
        <v>15600</v>
      </c>
      <c r="F55" s="54">
        <f>F56</f>
        <v>0</v>
      </c>
      <c r="G55" s="98"/>
    </row>
    <row r="56" spans="1:6" s="22" customFormat="1" ht="30.75" customHeight="1">
      <c r="A56" s="120"/>
      <c r="B56" s="130"/>
      <c r="C56" s="88" t="s">
        <v>162</v>
      </c>
      <c r="D56" s="135" t="s">
        <v>291</v>
      </c>
      <c r="E56" s="21">
        <v>15600</v>
      </c>
      <c r="F56" s="21"/>
    </row>
    <row r="57" spans="1:7" s="16" customFormat="1" ht="19.5" customHeight="1">
      <c r="A57" s="116"/>
      <c r="B57" s="30">
        <v>85215</v>
      </c>
      <c r="C57" s="297" t="s">
        <v>0</v>
      </c>
      <c r="D57" s="292"/>
      <c r="E57" s="31">
        <f>E58</f>
        <v>16000</v>
      </c>
      <c r="F57" s="31">
        <f>F58</f>
        <v>0</v>
      </c>
      <c r="G57" s="98"/>
    </row>
    <row r="58" spans="1:6" s="22" customFormat="1" ht="21" customHeight="1" thickBot="1">
      <c r="A58" s="161"/>
      <c r="B58" s="176"/>
      <c r="C58" s="274" t="s">
        <v>289</v>
      </c>
      <c r="D58" s="134" t="s">
        <v>290</v>
      </c>
      <c r="E58" s="89">
        <v>16000</v>
      </c>
      <c r="F58" s="145"/>
    </row>
    <row r="59" spans="1:6" s="100" customFormat="1" ht="22.5" customHeight="1" thickBot="1">
      <c r="A59" s="170">
        <v>854</v>
      </c>
      <c r="B59" s="308" t="s">
        <v>171</v>
      </c>
      <c r="C59" s="309"/>
      <c r="D59" s="310"/>
      <c r="E59" s="171">
        <f>E60</f>
        <v>4221.1</v>
      </c>
      <c r="F59" s="185">
        <f>F60</f>
        <v>4221.1</v>
      </c>
    </row>
    <row r="60" spans="1:6" s="22" customFormat="1" ht="22.5" customHeight="1">
      <c r="A60" s="120"/>
      <c r="B60" s="101">
        <v>85415</v>
      </c>
      <c r="C60" s="315" t="s">
        <v>274</v>
      </c>
      <c r="D60" s="316"/>
      <c r="E60" s="220">
        <f>E61</f>
        <v>4221.1</v>
      </c>
      <c r="F60" s="220">
        <f>F61</f>
        <v>4221.1</v>
      </c>
    </row>
    <row r="61" spans="1:6" s="22" customFormat="1" ht="18.75" customHeight="1">
      <c r="A61" s="120"/>
      <c r="B61" s="45"/>
      <c r="C61" s="140">
        <v>3260</v>
      </c>
      <c r="D61" s="134" t="s">
        <v>187</v>
      </c>
      <c r="E61" s="145">
        <f>SUM(E62:E64)</f>
        <v>4221.1</v>
      </c>
      <c r="F61" s="145">
        <f>SUM(F62:F64)</f>
        <v>4221.1</v>
      </c>
    </row>
    <row r="62" spans="1:6" s="16" customFormat="1" ht="15.75" customHeight="1">
      <c r="A62" s="116"/>
      <c r="B62" s="113"/>
      <c r="C62" s="114"/>
      <c r="D62" s="184" t="s">
        <v>188</v>
      </c>
      <c r="E62" s="262"/>
      <c r="F62" s="258">
        <v>4221.1</v>
      </c>
    </row>
    <row r="63" spans="1:6" s="16" customFormat="1" ht="15.75" customHeight="1">
      <c r="A63" s="116"/>
      <c r="B63" s="113"/>
      <c r="C63" s="114"/>
      <c r="D63" s="184" t="s">
        <v>189</v>
      </c>
      <c r="E63" s="262">
        <v>4051.1</v>
      </c>
      <c r="F63" s="258"/>
    </row>
    <row r="64" spans="1:6" s="16" customFormat="1" ht="17.25" customHeight="1" thickBot="1">
      <c r="A64" s="116"/>
      <c r="B64" s="113"/>
      <c r="C64" s="114"/>
      <c r="D64" s="269" t="s">
        <v>200</v>
      </c>
      <c r="E64" s="259">
        <v>170</v>
      </c>
      <c r="F64" s="259"/>
    </row>
    <row r="65" spans="1:7" s="100" customFormat="1" ht="31.5" customHeight="1" thickBot="1">
      <c r="A65" s="170">
        <v>921</v>
      </c>
      <c r="B65" s="308" t="s">
        <v>176</v>
      </c>
      <c r="C65" s="309"/>
      <c r="D65" s="310"/>
      <c r="E65" s="99">
        <f>E66</f>
        <v>5000</v>
      </c>
      <c r="F65" s="99">
        <f>F66</f>
        <v>0</v>
      </c>
      <c r="G65" s="157"/>
    </row>
    <row r="66" spans="1:6" s="22" customFormat="1" ht="18" customHeight="1">
      <c r="A66" s="69"/>
      <c r="B66" s="79">
        <v>92109</v>
      </c>
      <c r="C66" s="295" t="s">
        <v>177</v>
      </c>
      <c r="D66" s="296"/>
      <c r="E66" s="43">
        <f>E67</f>
        <v>5000</v>
      </c>
      <c r="F66" s="43">
        <f>F67</f>
        <v>0</v>
      </c>
    </row>
    <row r="67" spans="1:6" s="22" customFormat="1" ht="51">
      <c r="A67" s="120"/>
      <c r="B67" s="45"/>
      <c r="C67" s="136" t="s">
        <v>292</v>
      </c>
      <c r="D67" s="134" t="s">
        <v>293</v>
      </c>
      <c r="E67" s="89">
        <v>5000</v>
      </c>
      <c r="F67" s="89"/>
    </row>
    <row r="68" spans="1:6" s="16" customFormat="1" ht="19.5" customHeight="1" thickBot="1">
      <c r="A68" s="116"/>
      <c r="B68" s="113"/>
      <c r="C68" s="114"/>
      <c r="D68" s="331" t="s">
        <v>294</v>
      </c>
      <c r="E68" s="331"/>
      <c r="F68" s="332"/>
    </row>
    <row r="69" spans="1:7" s="100" customFormat="1" ht="18.75" customHeight="1" thickBot="1">
      <c r="A69" s="170">
        <v>926</v>
      </c>
      <c r="B69" s="308" t="s">
        <v>182</v>
      </c>
      <c r="C69" s="309"/>
      <c r="D69" s="310"/>
      <c r="E69" s="99">
        <f>E70</f>
        <v>4000</v>
      </c>
      <c r="F69" s="99">
        <f>F70</f>
        <v>0</v>
      </c>
      <c r="G69" s="157"/>
    </row>
    <row r="70" spans="1:6" s="22" customFormat="1" ht="19.5" customHeight="1">
      <c r="A70" s="120"/>
      <c r="B70" s="79">
        <v>92601</v>
      </c>
      <c r="C70" s="330" t="s">
        <v>186</v>
      </c>
      <c r="D70" s="316"/>
      <c r="E70" s="155">
        <f>E71</f>
        <v>4000</v>
      </c>
      <c r="F70" s="155">
        <f>F71</f>
        <v>0</v>
      </c>
    </row>
    <row r="71" spans="1:6" s="22" customFormat="1" ht="21" customHeight="1">
      <c r="A71" s="120"/>
      <c r="B71" s="130"/>
      <c r="C71" s="140">
        <v>4260</v>
      </c>
      <c r="D71" s="134" t="s">
        <v>58</v>
      </c>
      <c r="E71" s="156">
        <f>E72</f>
        <v>4000</v>
      </c>
      <c r="F71" s="156"/>
    </row>
    <row r="72" spans="1:6" s="16" customFormat="1" ht="14.25" customHeight="1" thickBot="1">
      <c r="A72" s="132"/>
      <c r="B72" s="133"/>
      <c r="C72" s="159"/>
      <c r="D72" s="184" t="s">
        <v>189</v>
      </c>
      <c r="E72" s="169">
        <v>4000</v>
      </c>
      <c r="F72" s="169"/>
    </row>
    <row r="73" spans="1:8" s="105" customFormat="1" ht="21.75" customHeight="1" thickBot="1">
      <c r="A73" s="335" t="s">
        <v>185</v>
      </c>
      <c r="B73" s="324"/>
      <c r="C73" s="324"/>
      <c r="D73" s="325"/>
      <c r="E73" s="178">
        <f>E69+E59+E54+E22+E17+E7+E65</f>
        <v>495128</v>
      </c>
      <c r="F73" s="178">
        <f>F69+F59+F54+F22+F17+F7+F65</f>
        <v>200107</v>
      </c>
      <c r="G73" s="146">
        <f>E73-F73</f>
        <v>295021</v>
      </c>
      <c r="H73" s="146"/>
    </row>
    <row r="74" spans="1:8" ht="12.75">
      <c r="A74" s="106"/>
      <c r="B74" s="107"/>
      <c r="C74" s="107"/>
      <c r="E74" s="108"/>
      <c r="G74" s="146"/>
      <c r="H74" s="172"/>
    </row>
    <row r="75" spans="2:7" ht="12.75">
      <c r="B75" s="110"/>
      <c r="C75" s="107"/>
      <c r="D75" s="109"/>
      <c r="E75" s="109"/>
      <c r="G75" s="146"/>
    </row>
    <row r="76" spans="2:7" ht="12.75">
      <c r="B76" s="107"/>
      <c r="C76" s="107"/>
      <c r="D76" s="109"/>
      <c r="E76" s="109"/>
      <c r="F76" s="173"/>
      <c r="G76" s="172">
        <f>G73-1!G432</f>
        <v>170000</v>
      </c>
    </row>
    <row r="77" spans="2:6" ht="12.75">
      <c r="B77" s="107"/>
      <c r="C77" s="107"/>
      <c r="D77" s="109"/>
      <c r="E77" s="109"/>
      <c r="F77" s="173"/>
    </row>
    <row r="78" spans="2:7" ht="12.75">
      <c r="B78" s="107"/>
      <c r="C78" s="107"/>
      <c r="D78" s="109"/>
      <c r="E78" s="109"/>
      <c r="F78" s="109"/>
      <c r="G78" s="172"/>
    </row>
    <row r="79" spans="2:6" ht="12.75">
      <c r="B79" s="107"/>
      <c r="C79" s="107"/>
      <c r="D79" s="109"/>
      <c r="E79" s="109"/>
      <c r="F79" s="109"/>
    </row>
    <row r="80" spans="2:6" ht="12.75">
      <c r="B80" s="107"/>
      <c r="C80" s="107"/>
      <c r="D80" s="109"/>
      <c r="E80" s="109"/>
      <c r="F80" s="109"/>
    </row>
    <row r="81" spans="2:6" ht="12.75">
      <c r="B81" s="107"/>
      <c r="C81" s="107"/>
      <c r="D81" s="109"/>
      <c r="E81" s="109"/>
      <c r="F81" s="109"/>
    </row>
    <row r="82" spans="2:6" ht="12.75">
      <c r="B82" s="107"/>
      <c r="C82" s="107"/>
      <c r="D82" s="109"/>
      <c r="E82" s="109"/>
      <c r="F82" s="109"/>
    </row>
    <row r="83" spans="2:6" ht="12.75">
      <c r="B83" s="107"/>
      <c r="C83" s="107"/>
      <c r="D83" s="109"/>
      <c r="E83" s="109"/>
      <c r="F83" s="109"/>
    </row>
    <row r="84" spans="2:6" ht="12.75">
      <c r="B84" s="107"/>
      <c r="C84" s="107"/>
      <c r="D84" s="109"/>
      <c r="E84" s="109"/>
      <c r="F84" s="109"/>
    </row>
    <row r="85" spans="2:6" ht="12.75">
      <c r="B85" s="107"/>
      <c r="C85" s="107"/>
      <c r="D85" s="109"/>
      <c r="E85" s="109"/>
      <c r="F85" s="109"/>
    </row>
    <row r="86" spans="2:6" ht="12.75">
      <c r="B86" s="107"/>
      <c r="C86" s="107"/>
      <c r="D86" s="109"/>
      <c r="E86" s="109"/>
      <c r="F86" s="109"/>
    </row>
    <row r="87" spans="2:6" ht="12.75">
      <c r="B87" s="107"/>
      <c r="C87" s="107"/>
      <c r="D87" s="109"/>
      <c r="E87" s="109"/>
      <c r="F87" s="109"/>
    </row>
    <row r="88" spans="2:6" ht="12.75">
      <c r="B88" s="107"/>
      <c r="C88" s="107"/>
      <c r="D88" s="109"/>
      <c r="E88" s="109"/>
      <c r="F88" s="109"/>
    </row>
    <row r="89" spans="2:6" ht="12.75">
      <c r="B89" s="107"/>
      <c r="C89" s="107"/>
      <c r="D89" s="109"/>
      <c r="E89" s="109"/>
      <c r="F89" s="109"/>
    </row>
    <row r="90" spans="2:6" ht="12.75">
      <c r="B90" s="107"/>
      <c r="C90" s="107"/>
      <c r="D90" s="109"/>
      <c r="E90" s="109"/>
      <c r="F90" s="109"/>
    </row>
    <row r="91" spans="2:6" ht="12.75">
      <c r="B91" s="107"/>
      <c r="C91" s="107"/>
      <c r="D91" s="109"/>
      <c r="E91" s="109"/>
      <c r="F91" s="109"/>
    </row>
    <row r="92" spans="2:6" ht="12.75">
      <c r="B92" s="107"/>
      <c r="C92" s="107"/>
      <c r="D92" s="109"/>
      <c r="E92" s="109"/>
      <c r="F92" s="109"/>
    </row>
    <row r="93" spans="2:6" ht="12.75">
      <c r="B93" s="107"/>
      <c r="C93" s="107"/>
      <c r="D93" s="109"/>
      <c r="E93" s="109"/>
      <c r="F93" s="109"/>
    </row>
    <row r="94" spans="2:6" ht="12.75">
      <c r="B94" s="107"/>
      <c r="C94" s="107"/>
      <c r="D94" s="109"/>
      <c r="E94" s="109"/>
      <c r="F94" s="109"/>
    </row>
    <row r="95" spans="2:6" ht="12.75">
      <c r="B95" s="107"/>
      <c r="C95" s="107"/>
      <c r="D95" s="109"/>
      <c r="E95" s="109"/>
      <c r="F95" s="109"/>
    </row>
    <row r="96" spans="2:6" ht="12.75">
      <c r="B96" s="107"/>
      <c r="C96" s="107"/>
      <c r="D96" s="109"/>
      <c r="E96" s="109"/>
      <c r="F96" s="109"/>
    </row>
    <row r="97" spans="2:6" ht="12.75">
      <c r="B97" s="107"/>
      <c r="C97" s="107"/>
      <c r="D97" s="109"/>
      <c r="E97" s="109"/>
      <c r="F97" s="109"/>
    </row>
    <row r="98" spans="2:6" ht="12.75">
      <c r="B98" s="107"/>
      <c r="C98" s="107"/>
      <c r="D98" s="109"/>
      <c r="E98" s="109"/>
      <c r="F98" s="109"/>
    </row>
    <row r="99" spans="2:6" ht="12.75">
      <c r="B99" s="107"/>
      <c r="C99" s="107"/>
      <c r="D99" s="109"/>
      <c r="E99" s="109"/>
      <c r="F99" s="109"/>
    </row>
    <row r="100" spans="2:6" ht="12.75">
      <c r="B100" s="107"/>
      <c r="C100" s="107"/>
      <c r="D100" s="109"/>
      <c r="E100" s="109"/>
      <c r="F100" s="109"/>
    </row>
    <row r="101" spans="2:6" ht="12.75">
      <c r="B101" s="107"/>
      <c r="C101" s="107"/>
      <c r="D101" s="109"/>
      <c r="E101" s="109"/>
      <c r="F101" s="109"/>
    </row>
    <row r="102" spans="2:6" ht="12.75">
      <c r="B102" s="107"/>
      <c r="C102" s="107"/>
      <c r="D102" s="109"/>
      <c r="E102" s="109"/>
      <c r="F102" s="109"/>
    </row>
    <row r="103" spans="2:6" ht="12.75">
      <c r="B103" s="107"/>
      <c r="C103" s="107"/>
      <c r="D103" s="109"/>
      <c r="E103" s="109"/>
      <c r="F103" s="109"/>
    </row>
    <row r="104" spans="2:6" ht="12.75">
      <c r="B104" s="107"/>
      <c r="C104" s="107"/>
      <c r="D104" s="109"/>
      <c r="E104" s="109"/>
      <c r="F104" s="109"/>
    </row>
    <row r="105" spans="2:6" ht="12.75">
      <c r="B105" s="107"/>
      <c r="C105" s="107"/>
      <c r="D105" s="109"/>
      <c r="E105" s="109"/>
      <c r="F105" s="109"/>
    </row>
    <row r="106" spans="2:6" ht="12.75">
      <c r="B106" s="107"/>
      <c r="C106" s="107"/>
      <c r="D106" s="109"/>
      <c r="E106" s="109"/>
      <c r="F106" s="109"/>
    </row>
  </sheetData>
  <mergeCells count="36">
    <mergeCell ref="F44:F45"/>
    <mergeCell ref="A44:A45"/>
    <mergeCell ref="D10:F10"/>
    <mergeCell ref="C8:D8"/>
    <mergeCell ref="A73:D73"/>
    <mergeCell ref="C70:D70"/>
    <mergeCell ref="C23:D23"/>
    <mergeCell ref="E44:E45"/>
    <mergeCell ref="C57:D57"/>
    <mergeCell ref="B69:D69"/>
    <mergeCell ref="B22:D22"/>
    <mergeCell ref="B54:D54"/>
    <mergeCell ref="C44:C45"/>
    <mergeCell ref="D44:D45"/>
    <mergeCell ref="C49:D49"/>
    <mergeCell ref="C55:D55"/>
    <mergeCell ref="B17:D17"/>
    <mergeCell ref="A20:B20"/>
    <mergeCell ref="C18:D18"/>
    <mergeCell ref="A2:F2"/>
    <mergeCell ref="F4:F5"/>
    <mergeCell ref="A4:A5"/>
    <mergeCell ref="B7:D7"/>
    <mergeCell ref="D4:D5"/>
    <mergeCell ref="C4:C5"/>
    <mergeCell ref="B4:B5"/>
    <mergeCell ref="D68:F68"/>
    <mergeCell ref="C60:D60"/>
    <mergeCell ref="E4:E5"/>
    <mergeCell ref="B65:D65"/>
    <mergeCell ref="C66:D66"/>
    <mergeCell ref="C11:D11"/>
    <mergeCell ref="C40:D40"/>
    <mergeCell ref="B44:B45"/>
    <mergeCell ref="B59:D59"/>
    <mergeCell ref="A13:B13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Zarządzenia Wójta Gminy Miłkowice Nr 61/2010
z dnia 5 października 2010r.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2010-10-05T10:30:23Z</cp:lastPrinted>
  <dcterms:created xsi:type="dcterms:W3CDTF">2008-02-21T12:21:20Z</dcterms:created>
  <dcterms:modified xsi:type="dcterms:W3CDTF">2010-10-05T10:30:26Z</dcterms:modified>
  <cp:category/>
  <cp:version/>
  <cp:contentType/>
  <cp:contentStatus/>
</cp:coreProperties>
</file>