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a Wołyniec\Documents\ewa\2016\zmiany do budżetu\uchwały\152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41" i="1" l="1"/>
  <c r="H26" i="1"/>
  <c r="H23" i="1"/>
  <c r="H18" i="1"/>
  <c r="H8" i="1"/>
  <c r="H7" i="1"/>
  <c r="H17" i="1" l="1"/>
  <c r="H45" i="1"/>
</calcChain>
</file>

<file path=xl/comments1.xml><?xml version="1.0" encoding="utf-8"?>
<comments xmlns="http://schemas.openxmlformats.org/spreadsheetml/2006/main">
  <authors>
    <author>Ewa Wołyniec</author>
  </authors>
  <commentList>
    <comment ref="F32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  <charset val="238"/>
          </rPr>
          <t>Ewa Wołyniec:</t>
        </r>
        <r>
          <rPr>
            <sz val="9"/>
            <color indexed="81"/>
            <rFont val="Tahoma"/>
            <family val="2"/>
            <charset val="238"/>
          </rPr>
          <t xml:space="preserve">
i</t>
        </r>
      </text>
    </comment>
  </commentList>
</comments>
</file>

<file path=xl/sharedStrings.xml><?xml version="1.0" encoding="utf-8"?>
<sst xmlns="http://schemas.openxmlformats.org/spreadsheetml/2006/main" count="128" uniqueCount="79">
  <si>
    <t>Wykaz dotacji udzielanych z budżetu Gminy Miłkowice w roku 2016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</si>
  <si>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</si>
  <si>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</si>
  <si>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</si>
  <si>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</si>
  <si>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</si>
  <si>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</si>
  <si>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</si>
  <si>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</si>
  <si>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</si>
  <si>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</si>
  <si>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</si>
  <si>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</si>
  <si>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</si>
  <si>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</si>
  <si>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t>Dostarczanie wody</t>
  </si>
  <si>
    <t>Drogi publiczne gminne</t>
  </si>
  <si>
    <t>dotacja do 1 km dróg gminnych</t>
  </si>
  <si>
    <t>Różne jednostki obsługi gospodarki mieszkaniowej</t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</si>
  <si>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</si>
  <si>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</si>
  <si>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</si>
  <si>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</si>
  <si>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</si>
  <si>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</si>
  <si>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>710</t>
  </si>
  <si>
    <t>71035</t>
  </si>
  <si>
    <t>Cmentarze</t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</si>
  <si>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</si>
  <si>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</si>
  <si>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</si>
  <si>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</si>
  <si>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</si>
  <si>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</si>
  <si>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</si>
  <si>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 xml:space="preserve">Pozostała działalność </t>
  </si>
  <si>
    <t>na realizację zadań z zakresu rekreacji i wypoczynku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</si>
  <si>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</si>
  <si>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</si>
  <si>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</si>
  <si>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</si>
  <si>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</si>
  <si>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</si>
  <si>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>Punkty przedszkolne</t>
  </si>
  <si>
    <t>Punkty przedszkolne w Siedliskach i w Rzeszotarach</t>
  </si>
  <si>
    <t xml:space="preserve">  III. Dotacje celowe</t>
  </si>
  <si>
    <t xml:space="preserve">  III.1. Jednostki sektora finansów publicznych</t>
  </si>
  <si>
    <t>851</t>
  </si>
  <si>
    <t>85121</t>
  </si>
  <si>
    <t>Lecznictwo ambulatoryjne</t>
  </si>
  <si>
    <t xml:space="preserve">Gminny Ośrodek Zdrowia w Milkowicach </t>
  </si>
  <si>
    <t>na zakup urządzeń grzewczych</t>
  </si>
  <si>
    <t>Przeciwdziałanie alkoholizmowi</t>
  </si>
  <si>
    <t>na realizację programów profilaktyki rozwiązywania problemów alkoholowych</t>
  </si>
  <si>
    <t>Zbiorowy transport lokalny</t>
  </si>
  <si>
    <t>Miasto Legnica</t>
  </si>
  <si>
    <t>na komunikację publiczną Ulesie-Legnica</t>
  </si>
  <si>
    <t>Zakup armatury: zasuwy, hydranty</t>
  </si>
  <si>
    <t>Zakup dodatkowego stopnia sprężającego (dmuchawa do nitryfikacji)</t>
  </si>
  <si>
    <t>Zakup materiałów do przeprowadzenia modernizacji na przepompowniach ścieków (II etap)</t>
  </si>
  <si>
    <t xml:space="preserve">Zakup pomp ściekowych </t>
  </si>
  <si>
    <t>Zakup pompy  ściekowej do pompowni ścieków na oczyszczalni</t>
  </si>
  <si>
    <t>Zakup sond tlenowych do biobloków</t>
  </si>
  <si>
    <t>Zakup wodomierzy głównych ze zdalnym odczytem</t>
  </si>
  <si>
    <t xml:space="preserve">  III.2. Jednostki spoza sektora finansów publicznych</t>
  </si>
  <si>
    <t>Ochrona zabytków</t>
  </si>
  <si>
    <t>X</t>
  </si>
  <si>
    <t>na prace konserwatorskie, restauratorskie i roboty budowlane przy zabytkach</t>
  </si>
  <si>
    <t>stowarzyszenia</t>
  </si>
  <si>
    <t>upowszechnianie kultury fizycznej sportu na terenie gminy</t>
  </si>
  <si>
    <t>85154</t>
  </si>
  <si>
    <t xml:space="preserve">Ogółem dotacje </t>
  </si>
  <si>
    <r>
      <t xml:space="preserve">dotacja do 1 m </t>
    </r>
    <r>
      <rPr>
        <vertAlign val="superscript"/>
        <sz val="11"/>
        <rFont val="Arial Narrow"/>
        <family val="2"/>
        <charset val="238"/>
      </rPr>
      <t>3</t>
    </r>
    <r>
      <rPr>
        <sz val="11"/>
        <rFont val="Arial Narrow"/>
        <family val="2"/>
        <charset val="238"/>
      </rPr>
      <t xml:space="preserve"> ścieków</t>
    </r>
  </si>
  <si>
    <r>
      <t xml:space="preserve">dotacja do 1 m </t>
    </r>
    <r>
      <rPr>
        <vertAlign val="superscript"/>
        <sz val="11"/>
        <rFont val="Arial Narrow"/>
        <family val="2"/>
        <charset val="238"/>
      </rPr>
      <t>3</t>
    </r>
    <r>
      <rPr>
        <sz val="11"/>
        <rFont val="Arial Narrow"/>
        <family val="2"/>
        <charset val="238"/>
      </rPr>
      <t xml:space="preserve"> wody</t>
    </r>
  </si>
  <si>
    <r>
      <t xml:space="preserve">dotacja do 1 m </t>
    </r>
    <r>
      <rPr>
        <vertAlign val="super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 xml:space="preserve"> powierzchni administrowanej</t>
    </r>
  </si>
  <si>
    <r>
      <t xml:space="preserve">dotacja do 1 m </t>
    </r>
    <r>
      <rPr>
        <vertAlign val="super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 xml:space="preserve"> powierzchni cmentarzy gminnych </t>
    </r>
  </si>
  <si>
    <t>Zakup ściekomierza na oczyszczalnię ścieków</t>
  </si>
  <si>
    <t>Zakup łańcucha do kraty na oczyszczalnię ścieków</t>
  </si>
  <si>
    <t xml:space="preserve">Zalącznik nr4   do Uchwaly Rady Gminy Miłkowice nr XVIII/152/2016  z dnia  18.02.2016 r.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</si>
</sst>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1"/>
      <name val="Arial Narrow"/>
      <family val="2"/>
      <charset val="238"/>
    </font>
    <font>
      <b/>
      <i/>
      <sz val="12"/>
      <name val="Arial Narrow"/>
      <family val="2"/>
      <charset val="238"/>
    </font>
    <font>
      <vertAlign val="superscript"/>
      <sz val="11"/>
      <name val="Arial Narrow"/>
      <family val="2"/>
      <charset val="238"/>
    </font>
    <font>
      <sz val="10"/>
      <name val="Arial CE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0" fillId="0" borderId="0"/>
    <xf numFmtId="0" fontId="11" fillId="0" borderId="0" applyNumberFormat="0" applyFill="0" applyBorder="0" applyAlignment="0" applyProtection="0">
      <alignment vertical="top"/>
    </xf>
    <xf numFmtId="0" fontId="10" fillId="0" borderId="0"/>
  </cellStyleXfs>
  <cellXfs count="39">
    <xf numFmtId="0" fontId="0" fillId="0" borderId="0" xfId="0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3" fontId="1" fillId="0" borderId="0" xfId="0" applyNumberFormat="1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49" fontId="12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Alignment="1">
      <alignment vertical="center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center" vertical="center"/>
    </xf>
    <xf numFmtId="0" fontId="1" fillId="0" borderId="0" xfId="3" applyFont="1" applyFill="1" applyAlignment="1">
      <alignment vertical="center"/>
    </xf>
    <xf numFmtId="3" fontId="6" fillId="0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7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2"/>
    <cellStyle name="Normalny_U_98_budzet 2012" xfId="1"/>
    <cellStyle name="Normalny_Zał_budżet_25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J45"/>
  <sheetViews>
    <sheetView tabSelected="1" workbookViewId="0">
      <selection activeCell="G50" sqref="G50"/>
    </sheetView>
  </sheetViews>
  <sheetFormatPr defaultRowHeight="15" x14ac:dyDescent="0.25"/>
  <cols>
    <col min="2" max="2" width="4.140625" customWidth="1"/>
    <col min="3" max="3" width="6.42578125" customWidth="1"/>
    <col min="4" max="4" width="7.140625" customWidth="1"/>
    <col min="5" max="5" width="25.42578125" customWidth="1"/>
    <col min="6" max="6" width="24.42578125" customWidth="1"/>
    <col min="7" max="7" width="41.42578125" customWidth="1"/>
    <col min="8" max="8" width="15.85546875" customWidth="1"/>
    <col min="9" max="9" width="1.42578125" customWidth="1"/>
  </cols>
  <sheetData>
    <row r="3" spans="2:9" ht="68.25" customHeight="1" x14ac:dyDescent="0.25">
      <c r="B3" s="1"/>
      <c r="C3" s="1"/>
      <c r="D3" s="1"/>
      <c r="E3" s="1"/>
      <c r="F3" s="1"/>
      <c r="G3" s="1"/>
      <c r="H3" s="34" t="s">
        <v>78</v>
      </c>
      <c r="I3" s="34"/>
    </row>
    <row r="4" spans="2:9" ht="15" customHeight="1" x14ac:dyDescent="0.25">
      <c r="B4" s="35" t="s">
        <v>0</v>
      </c>
      <c r="C4" s="35"/>
      <c r="D4" s="35"/>
      <c r="E4" s="35"/>
      <c r="F4" s="35"/>
      <c r="G4" s="35"/>
      <c r="H4" s="35"/>
      <c r="I4" s="1"/>
    </row>
    <row r="5" spans="2:9" ht="16.5" customHeight="1" x14ac:dyDescent="0.25">
      <c r="B5" s="2"/>
      <c r="C5" s="3"/>
      <c r="D5" s="3"/>
      <c r="E5" s="2"/>
      <c r="F5" s="2"/>
      <c r="G5" s="4"/>
      <c r="H5" s="5" t="s">
        <v>1</v>
      </c>
      <c r="I5" s="1"/>
    </row>
    <row r="6" spans="2:9" ht="16.5" x14ac:dyDescent="0.25">
      <c r="B6" s="6" t="s">
        <v>2</v>
      </c>
      <c r="C6" s="7" t="s">
        <v>3</v>
      </c>
      <c r="D6" s="7" t="s">
        <v>4</v>
      </c>
      <c r="E6" s="6" t="s">
        <v>5</v>
      </c>
      <c r="F6" s="6" t="s">
        <v>6</v>
      </c>
      <c r="G6" s="8" t="s">
        <v>7</v>
      </c>
      <c r="H6" s="9" t="s">
        <v>8</v>
      </c>
      <c r="I6" s="1"/>
    </row>
    <row r="7" spans="2:9" ht="16.5" x14ac:dyDescent="0.25">
      <c r="B7" s="32" t="s">
        <v>9</v>
      </c>
      <c r="C7" s="32"/>
      <c r="D7" s="32"/>
      <c r="E7" s="32"/>
      <c r="F7" s="32"/>
      <c r="G7" s="32"/>
      <c r="H7" s="10">
        <f>H8</f>
        <v>1413719</v>
      </c>
      <c r="I7" s="1"/>
    </row>
    <row r="8" spans="2:9" ht="16.5" x14ac:dyDescent="0.25">
      <c r="B8" s="32" t="s">
        <v>10</v>
      </c>
      <c r="C8" s="32"/>
      <c r="D8" s="32"/>
      <c r="E8" s="32"/>
      <c r="F8" s="32"/>
      <c r="G8" s="32"/>
      <c r="H8" s="10">
        <f>SUM(H9:H16)</f>
        <v>1413719</v>
      </c>
      <c r="I8" s="1"/>
    </row>
    <row r="9" spans="2:9" ht="30" customHeight="1" x14ac:dyDescent="0.25">
      <c r="B9" s="11">
        <v>1</v>
      </c>
      <c r="C9" s="12" t="s">
        <v>11</v>
      </c>
      <c r="D9" s="12" t="s">
        <v>12</v>
      </c>
      <c r="E9" s="13" t="s">
        <v>13</v>
      </c>
      <c r="F9" s="36" t="s">
        <v>14</v>
      </c>
      <c r="G9" s="13" t="s">
        <v>72</v>
      </c>
      <c r="H9" s="14">
        <v>326104</v>
      </c>
      <c r="I9" s="15"/>
    </row>
    <row r="10" spans="2:9" ht="30" customHeight="1" x14ac:dyDescent="0.25">
      <c r="B10" s="11">
        <v>2</v>
      </c>
      <c r="C10" s="12">
        <v>400</v>
      </c>
      <c r="D10" s="12">
        <v>40002</v>
      </c>
      <c r="E10" s="11" t="s">
        <v>15</v>
      </c>
      <c r="F10" s="37"/>
      <c r="G10" s="13" t="s">
        <v>73</v>
      </c>
      <c r="H10" s="14">
        <v>384798</v>
      </c>
      <c r="I10" s="15"/>
    </row>
    <row r="11" spans="2:9" ht="30" customHeight="1" x14ac:dyDescent="0.25">
      <c r="B11" s="11">
        <v>3</v>
      </c>
      <c r="C11" s="12">
        <v>600</v>
      </c>
      <c r="D11" s="12">
        <v>60016</v>
      </c>
      <c r="E11" s="13" t="s">
        <v>16</v>
      </c>
      <c r="F11" s="37"/>
      <c r="G11" s="13" t="s">
        <v>17</v>
      </c>
      <c r="H11" s="14">
        <v>200000</v>
      </c>
      <c r="I11" s="15"/>
    </row>
    <row r="12" spans="2:9" ht="30" customHeight="1" x14ac:dyDescent="0.25">
      <c r="B12" s="11">
        <v>4</v>
      </c>
      <c r="C12" s="12">
        <v>700</v>
      </c>
      <c r="D12" s="12">
        <v>70004</v>
      </c>
      <c r="E12" s="13" t="s">
        <v>18</v>
      </c>
      <c r="F12" s="37"/>
      <c r="G12" s="13" t="s">
        <v>74</v>
      </c>
      <c r="H12" s="14">
        <v>129302</v>
      </c>
      <c r="I12" s="15"/>
    </row>
    <row r="13" spans="2:9" ht="30" customHeight="1" x14ac:dyDescent="0.25">
      <c r="B13" s="11">
        <v>5</v>
      </c>
      <c r="C13" s="12">
        <v>801</v>
      </c>
      <c r="D13" s="12">
        <v>80113</v>
      </c>
      <c r="E13" s="13" t="s">
        <v>19</v>
      </c>
      <c r="F13" s="37"/>
      <c r="G13" s="13" t="s">
        <v>20</v>
      </c>
      <c r="H13" s="14">
        <v>224075</v>
      </c>
      <c r="I13" s="15"/>
    </row>
    <row r="14" spans="2:9" ht="30" customHeight="1" x14ac:dyDescent="0.25">
      <c r="B14" s="11">
        <v>6</v>
      </c>
      <c r="C14" s="12">
        <v>900</v>
      </c>
      <c r="D14" s="12">
        <v>90002</v>
      </c>
      <c r="E14" s="13" t="s">
        <v>21</v>
      </c>
      <c r="F14" s="37"/>
      <c r="G14" s="13" t="s">
        <v>22</v>
      </c>
      <c r="H14" s="14">
        <v>26687</v>
      </c>
      <c r="I14" s="15"/>
    </row>
    <row r="15" spans="2:9" ht="30" customHeight="1" x14ac:dyDescent="0.25">
      <c r="B15" s="11">
        <v>7</v>
      </c>
      <c r="C15" s="12">
        <v>900</v>
      </c>
      <c r="D15" s="12">
        <v>90004</v>
      </c>
      <c r="E15" s="11" t="s">
        <v>23</v>
      </c>
      <c r="F15" s="37"/>
      <c r="G15" s="13" t="s">
        <v>24</v>
      </c>
      <c r="H15" s="14">
        <v>9277</v>
      </c>
      <c r="I15" s="15"/>
    </row>
    <row r="16" spans="2:9" ht="30" customHeight="1" x14ac:dyDescent="0.25">
      <c r="B16" s="11">
        <v>8</v>
      </c>
      <c r="C16" s="12" t="s">
        <v>25</v>
      </c>
      <c r="D16" s="12" t="s">
        <v>26</v>
      </c>
      <c r="E16" s="11" t="s">
        <v>27</v>
      </c>
      <c r="F16" s="38"/>
      <c r="G16" s="13" t="s">
        <v>75</v>
      </c>
      <c r="H16" s="14">
        <v>113476</v>
      </c>
      <c r="I16" s="1"/>
    </row>
    <row r="17" spans="2:9" ht="16.5" x14ac:dyDescent="0.25">
      <c r="B17" s="32" t="s">
        <v>28</v>
      </c>
      <c r="C17" s="32"/>
      <c r="D17" s="32"/>
      <c r="E17" s="32"/>
      <c r="F17" s="32"/>
      <c r="G17" s="32"/>
      <c r="H17" s="10">
        <f>H18+H23</f>
        <v>770000</v>
      </c>
      <c r="I17" s="1"/>
    </row>
    <row r="18" spans="2:9" ht="16.5" x14ac:dyDescent="0.25">
      <c r="B18" s="32" t="s">
        <v>29</v>
      </c>
      <c r="C18" s="32"/>
      <c r="D18" s="32"/>
      <c r="E18" s="32"/>
      <c r="F18" s="32"/>
      <c r="G18" s="32"/>
      <c r="H18" s="10">
        <f>SUM(H19:H22)</f>
        <v>600000</v>
      </c>
      <c r="I18" s="1"/>
    </row>
    <row r="19" spans="2:9" ht="30" customHeight="1" x14ac:dyDescent="0.25">
      <c r="B19" s="11">
        <v>1</v>
      </c>
      <c r="C19" s="12">
        <v>921</v>
      </c>
      <c r="D19" s="12">
        <v>92109</v>
      </c>
      <c r="E19" s="13" t="s">
        <v>30</v>
      </c>
      <c r="F19" s="13" t="s">
        <v>31</v>
      </c>
      <c r="G19" s="13" t="s">
        <v>32</v>
      </c>
      <c r="H19" s="14">
        <v>362000</v>
      </c>
      <c r="I19" s="1"/>
    </row>
    <row r="20" spans="2:9" ht="30" customHeight="1" x14ac:dyDescent="0.25">
      <c r="B20" s="11">
        <v>2</v>
      </c>
      <c r="C20" s="12">
        <v>921</v>
      </c>
      <c r="D20" s="12">
        <v>92116</v>
      </c>
      <c r="E20" s="11" t="s">
        <v>33</v>
      </c>
      <c r="F20" s="13" t="s">
        <v>31</v>
      </c>
      <c r="G20" s="13" t="s">
        <v>34</v>
      </c>
      <c r="H20" s="14">
        <v>190000</v>
      </c>
      <c r="I20" s="1"/>
    </row>
    <row r="21" spans="2:9" ht="30" customHeight="1" x14ac:dyDescent="0.25">
      <c r="B21" s="11">
        <v>3</v>
      </c>
      <c r="C21" s="12">
        <v>921</v>
      </c>
      <c r="D21" s="12">
        <v>92195</v>
      </c>
      <c r="E21" s="13" t="s">
        <v>35</v>
      </c>
      <c r="F21" s="13" t="s">
        <v>31</v>
      </c>
      <c r="G21" s="13" t="s">
        <v>36</v>
      </c>
      <c r="H21" s="14">
        <v>40000</v>
      </c>
      <c r="I21" s="16"/>
    </row>
    <row r="22" spans="2:9" ht="30" customHeight="1" x14ac:dyDescent="0.25">
      <c r="B22" s="11">
        <v>4</v>
      </c>
      <c r="C22" s="12">
        <v>926</v>
      </c>
      <c r="D22" s="12">
        <v>92605</v>
      </c>
      <c r="E22" s="13" t="s">
        <v>37</v>
      </c>
      <c r="F22" s="13" t="s">
        <v>31</v>
      </c>
      <c r="G22" s="13" t="s">
        <v>38</v>
      </c>
      <c r="H22" s="14">
        <v>8000</v>
      </c>
      <c r="I22" s="1"/>
    </row>
    <row r="23" spans="2:9" ht="16.5" x14ac:dyDescent="0.25">
      <c r="B23" s="32" t="s">
        <v>39</v>
      </c>
      <c r="C23" s="32"/>
      <c r="D23" s="32"/>
      <c r="E23" s="32"/>
      <c r="F23" s="32"/>
      <c r="G23" s="32"/>
      <c r="H23" s="10">
        <f>SUM(H24:H25)</f>
        <v>170000</v>
      </c>
      <c r="I23" s="1"/>
    </row>
    <row r="24" spans="2:9" ht="30" customHeight="1" x14ac:dyDescent="0.25">
      <c r="B24" s="11">
        <v>1</v>
      </c>
      <c r="C24" s="12">
        <v>801</v>
      </c>
      <c r="D24" s="12">
        <v>80104</v>
      </c>
      <c r="E24" s="11" t="s">
        <v>40</v>
      </c>
      <c r="F24" s="13" t="s">
        <v>41</v>
      </c>
      <c r="G24" s="13" t="s">
        <v>42</v>
      </c>
      <c r="H24" s="14">
        <v>167000</v>
      </c>
      <c r="I24" s="1"/>
    </row>
    <row r="25" spans="2:9" ht="30" customHeight="1" x14ac:dyDescent="0.25">
      <c r="B25" s="13">
        <v>2</v>
      </c>
      <c r="C25" s="17">
        <v>801</v>
      </c>
      <c r="D25" s="17">
        <v>80106</v>
      </c>
      <c r="E25" s="13" t="s">
        <v>43</v>
      </c>
      <c r="F25" s="13" t="s">
        <v>44</v>
      </c>
      <c r="G25" s="13" t="s">
        <v>42</v>
      </c>
      <c r="H25" s="18">
        <v>3000</v>
      </c>
      <c r="I25" s="1"/>
    </row>
    <row r="26" spans="2:9" ht="16.5" x14ac:dyDescent="0.25">
      <c r="B26" s="32" t="s">
        <v>45</v>
      </c>
      <c r="C26" s="32"/>
      <c r="D26" s="32"/>
      <c r="E26" s="32"/>
      <c r="F26" s="32"/>
      <c r="G26" s="32"/>
      <c r="H26" s="10">
        <f>H27+H41</f>
        <v>520000</v>
      </c>
      <c r="I26" s="1"/>
    </row>
    <row r="27" spans="2:9" ht="16.5" x14ac:dyDescent="0.25">
      <c r="B27" s="32" t="s">
        <v>46</v>
      </c>
      <c r="C27" s="32"/>
      <c r="D27" s="32"/>
      <c r="E27" s="32"/>
      <c r="F27" s="32"/>
      <c r="G27" s="32"/>
      <c r="H27" s="10">
        <f>SUM(H28:H40)</f>
        <v>370000</v>
      </c>
      <c r="I27" s="15"/>
    </row>
    <row r="28" spans="2:9" ht="42" customHeight="1" x14ac:dyDescent="0.25">
      <c r="B28" s="11">
        <v>1</v>
      </c>
      <c r="C28" s="12" t="s">
        <v>47</v>
      </c>
      <c r="D28" s="12" t="s">
        <v>48</v>
      </c>
      <c r="E28" s="17" t="s">
        <v>49</v>
      </c>
      <c r="F28" s="13" t="s">
        <v>50</v>
      </c>
      <c r="G28" s="13" t="s">
        <v>51</v>
      </c>
      <c r="H28" s="14">
        <v>11000</v>
      </c>
      <c r="I28" s="15"/>
    </row>
    <row r="29" spans="2:9" ht="42" customHeight="1" x14ac:dyDescent="0.25">
      <c r="B29" s="11">
        <v>2</v>
      </c>
      <c r="C29" s="12">
        <v>851</v>
      </c>
      <c r="D29" s="12">
        <v>85154</v>
      </c>
      <c r="E29" s="13" t="s">
        <v>52</v>
      </c>
      <c r="F29" s="13" t="s">
        <v>31</v>
      </c>
      <c r="G29" s="13" t="s">
        <v>53</v>
      </c>
      <c r="H29" s="14">
        <v>20000</v>
      </c>
      <c r="I29" s="15"/>
    </row>
    <row r="30" spans="2:9" ht="42" customHeight="1" x14ac:dyDescent="0.25">
      <c r="B30" s="11">
        <v>3</v>
      </c>
      <c r="C30" s="12">
        <v>851</v>
      </c>
      <c r="D30" s="12">
        <v>85154</v>
      </c>
      <c r="E30" s="13" t="s">
        <v>52</v>
      </c>
      <c r="F30" s="13" t="s">
        <v>50</v>
      </c>
      <c r="G30" s="13" t="s">
        <v>53</v>
      </c>
      <c r="H30" s="14">
        <v>10000</v>
      </c>
      <c r="I30" s="15"/>
    </row>
    <row r="31" spans="2:9" ht="42" customHeight="1" x14ac:dyDescent="0.25">
      <c r="B31" s="19">
        <v>4</v>
      </c>
      <c r="C31" s="20">
        <v>600</v>
      </c>
      <c r="D31" s="20">
        <v>60004</v>
      </c>
      <c r="E31" s="21" t="s">
        <v>54</v>
      </c>
      <c r="F31" s="21" t="s">
        <v>55</v>
      </c>
      <c r="G31" s="21" t="s">
        <v>56</v>
      </c>
      <c r="H31" s="22">
        <v>102000</v>
      </c>
      <c r="I31" s="1"/>
    </row>
    <row r="32" spans="2:9" ht="42" customHeight="1" x14ac:dyDescent="0.25">
      <c r="B32" s="19">
        <v>5</v>
      </c>
      <c r="C32" s="20" t="s">
        <v>11</v>
      </c>
      <c r="D32" s="20" t="s">
        <v>12</v>
      </c>
      <c r="E32" s="21" t="s">
        <v>13</v>
      </c>
      <c r="F32" s="21" t="s">
        <v>14</v>
      </c>
      <c r="G32" s="23" t="s">
        <v>57</v>
      </c>
      <c r="H32" s="22">
        <v>10000</v>
      </c>
      <c r="I32" s="1"/>
    </row>
    <row r="33" spans="2:10" ht="42" customHeight="1" x14ac:dyDescent="0.25">
      <c r="B33" s="19">
        <v>6</v>
      </c>
      <c r="C33" s="20" t="s">
        <v>11</v>
      </c>
      <c r="D33" s="20" t="s">
        <v>12</v>
      </c>
      <c r="E33" s="21" t="s">
        <v>13</v>
      </c>
      <c r="F33" s="21" t="s">
        <v>14</v>
      </c>
      <c r="G33" s="23" t="s">
        <v>58</v>
      </c>
      <c r="H33" s="22">
        <v>15000</v>
      </c>
      <c r="I33" s="1"/>
    </row>
    <row r="34" spans="2:10" ht="42" customHeight="1" x14ac:dyDescent="0.25">
      <c r="B34" s="19">
        <v>7</v>
      </c>
      <c r="C34" s="20" t="s">
        <v>11</v>
      </c>
      <c r="D34" s="20" t="s">
        <v>12</v>
      </c>
      <c r="E34" s="21" t="s">
        <v>13</v>
      </c>
      <c r="F34" s="21" t="s">
        <v>14</v>
      </c>
      <c r="G34" s="23" t="s">
        <v>59</v>
      </c>
      <c r="H34" s="22">
        <v>50000</v>
      </c>
      <c r="I34" s="1"/>
    </row>
    <row r="35" spans="2:10" ht="42" customHeight="1" x14ac:dyDescent="0.25">
      <c r="B35" s="19">
        <v>8</v>
      </c>
      <c r="C35" s="20" t="s">
        <v>11</v>
      </c>
      <c r="D35" s="20" t="s">
        <v>12</v>
      </c>
      <c r="E35" s="21" t="s">
        <v>13</v>
      </c>
      <c r="F35" s="21" t="s">
        <v>14</v>
      </c>
      <c r="G35" s="23" t="s">
        <v>60</v>
      </c>
      <c r="H35" s="22">
        <v>65000</v>
      </c>
      <c r="I35" s="1"/>
    </row>
    <row r="36" spans="2:10" ht="42" customHeight="1" x14ac:dyDescent="0.25">
      <c r="B36" s="19">
        <v>9</v>
      </c>
      <c r="C36" s="20" t="s">
        <v>11</v>
      </c>
      <c r="D36" s="20" t="s">
        <v>12</v>
      </c>
      <c r="E36" s="21" t="s">
        <v>13</v>
      </c>
      <c r="F36" s="21" t="s">
        <v>14</v>
      </c>
      <c r="G36" s="23" t="s">
        <v>61</v>
      </c>
      <c r="H36" s="22">
        <v>12000</v>
      </c>
      <c r="I36" s="1"/>
    </row>
    <row r="37" spans="2:10" ht="42" customHeight="1" x14ac:dyDescent="0.25">
      <c r="B37" s="19">
        <v>10</v>
      </c>
      <c r="C37" s="20" t="s">
        <v>11</v>
      </c>
      <c r="D37" s="20" t="s">
        <v>12</v>
      </c>
      <c r="E37" s="21" t="s">
        <v>13</v>
      </c>
      <c r="F37" s="21" t="s">
        <v>14</v>
      </c>
      <c r="G37" s="23" t="s">
        <v>62</v>
      </c>
      <c r="H37" s="22">
        <v>20000</v>
      </c>
      <c r="I37" s="1"/>
    </row>
    <row r="38" spans="2:10" ht="42" customHeight="1" x14ac:dyDescent="0.25">
      <c r="B38" s="19">
        <v>11</v>
      </c>
      <c r="C38" s="20" t="s">
        <v>11</v>
      </c>
      <c r="D38" s="20" t="s">
        <v>12</v>
      </c>
      <c r="E38" s="21" t="s">
        <v>13</v>
      </c>
      <c r="F38" s="21" t="s">
        <v>14</v>
      </c>
      <c r="G38" s="23" t="s">
        <v>63</v>
      </c>
      <c r="H38" s="22">
        <v>30000</v>
      </c>
      <c r="I38" s="1"/>
    </row>
    <row r="39" spans="2:10" ht="42" customHeight="1" x14ac:dyDescent="0.25">
      <c r="B39" s="19">
        <v>12</v>
      </c>
      <c r="C39" s="20" t="s">
        <v>11</v>
      </c>
      <c r="D39" s="20" t="s">
        <v>12</v>
      </c>
      <c r="E39" s="21" t="s">
        <v>13</v>
      </c>
      <c r="F39" s="21" t="s">
        <v>14</v>
      </c>
      <c r="G39" s="23" t="s">
        <v>76</v>
      </c>
      <c r="H39" s="22">
        <v>10000</v>
      </c>
      <c r="I39" s="1"/>
    </row>
    <row r="40" spans="2:10" ht="42" customHeight="1" x14ac:dyDescent="0.25">
      <c r="B40" s="19">
        <v>13</v>
      </c>
      <c r="C40" s="20" t="s">
        <v>11</v>
      </c>
      <c r="D40" s="20" t="s">
        <v>12</v>
      </c>
      <c r="E40" s="21" t="s">
        <v>13</v>
      </c>
      <c r="F40" s="21" t="s">
        <v>14</v>
      </c>
      <c r="G40" s="23" t="s">
        <v>77</v>
      </c>
      <c r="H40" s="22">
        <v>15000</v>
      </c>
      <c r="I40" s="1"/>
      <c r="J40" s="31"/>
    </row>
    <row r="41" spans="2:10" ht="16.5" x14ac:dyDescent="0.25">
      <c r="B41" s="32" t="s">
        <v>64</v>
      </c>
      <c r="C41" s="32"/>
      <c r="D41" s="32"/>
      <c r="E41" s="32"/>
      <c r="F41" s="32"/>
      <c r="G41" s="32"/>
      <c r="H41" s="10">
        <f>SUM(H42:H44)</f>
        <v>150000</v>
      </c>
      <c r="I41" s="24"/>
    </row>
    <row r="42" spans="2:10" ht="30" customHeight="1" x14ac:dyDescent="0.25">
      <c r="B42" s="25">
        <v>1</v>
      </c>
      <c r="C42" s="26">
        <v>921</v>
      </c>
      <c r="D42" s="26">
        <v>92120</v>
      </c>
      <c r="E42" s="27" t="s">
        <v>65</v>
      </c>
      <c r="F42" s="27" t="s">
        <v>66</v>
      </c>
      <c r="G42" s="27" t="s">
        <v>67</v>
      </c>
      <c r="H42" s="28">
        <v>40000</v>
      </c>
      <c r="I42" s="1"/>
    </row>
    <row r="43" spans="2:10" ht="30" customHeight="1" x14ac:dyDescent="0.25">
      <c r="B43" s="11">
        <v>2</v>
      </c>
      <c r="C43" s="12">
        <v>926</v>
      </c>
      <c r="D43" s="12">
        <v>92605</v>
      </c>
      <c r="E43" s="13" t="s">
        <v>37</v>
      </c>
      <c r="F43" s="13" t="s">
        <v>68</v>
      </c>
      <c r="G43" s="13" t="s">
        <v>69</v>
      </c>
      <c r="H43" s="14">
        <v>100000</v>
      </c>
      <c r="I43" s="1"/>
    </row>
    <row r="44" spans="2:10" ht="30" customHeight="1" x14ac:dyDescent="0.25">
      <c r="B44" s="11">
        <v>3</v>
      </c>
      <c r="C44" s="12" t="s">
        <v>47</v>
      </c>
      <c r="D44" s="12" t="s">
        <v>70</v>
      </c>
      <c r="E44" s="13" t="s">
        <v>52</v>
      </c>
      <c r="F44" s="13" t="s">
        <v>68</v>
      </c>
      <c r="G44" s="13" t="s">
        <v>53</v>
      </c>
      <c r="H44" s="14">
        <v>10000</v>
      </c>
      <c r="I44" s="29"/>
    </row>
    <row r="45" spans="2:10" ht="16.5" x14ac:dyDescent="0.25">
      <c r="B45" s="33" t="s">
        <v>71</v>
      </c>
      <c r="C45" s="33"/>
      <c r="D45" s="33"/>
      <c r="E45" s="33"/>
      <c r="F45" s="33"/>
      <c r="G45" s="33"/>
      <c r="H45" s="30">
        <f>H7+H17+H26</f>
        <v>2703719</v>
      </c>
      <c r="I45" s="1"/>
    </row>
  </sheetData>
  <mergeCells count="12">
    <mergeCell ref="B45:G45"/>
    <mergeCell ref="H3:I3"/>
    <mergeCell ref="B4:H4"/>
    <mergeCell ref="B7:G7"/>
    <mergeCell ref="F9:F16"/>
    <mergeCell ref="B17:G17"/>
    <mergeCell ref="B8:G8"/>
    <mergeCell ref="B18:G18"/>
    <mergeCell ref="B23:G23"/>
    <mergeCell ref="B27:G27"/>
    <mergeCell ref="B26:G26"/>
    <mergeCell ref="B41:G41"/>
  </mergeCells>
  <pageMargins left="0.11811023622047245" right="0.19685039370078741" top="0.35433070866141736" bottom="0.15748031496062992" header="0.31496062992125984" footer="0.31496062992125984"/>
  <pageSetup paperSize="9" scale="80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Wołyniec</dc:creator>
  <cp:lastModifiedBy>Ewa Wołyniec</cp:lastModifiedBy>
  <cp:lastPrinted>2016-02-22T08:09:48Z</cp:lastPrinted>
  <dcterms:created xsi:type="dcterms:W3CDTF">2016-02-17T08:41:41Z</dcterms:created>
  <dcterms:modified xsi:type="dcterms:W3CDTF">2016-02-22T08:13:09Z</dcterms:modified>
</cp:coreProperties>
</file>