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'11'!$A$2:$G$46</definedName>
  </definedNames>
  <calcPr fullCalcOnLoad="1"/>
</workbook>
</file>

<file path=xl/sharedStrings.xml><?xml version="1.0" encoding="utf-8"?>
<sst xmlns="http://schemas.openxmlformats.org/spreadsheetml/2006/main" count="128" uniqueCount="83">
  <si>
    <t>Gminny Zakład Gospodarki Komunalnej w Miłkowicach</t>
  </si>
  <si>
    <t xml:space="preserve">Pozostała działalność 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</si>
  <si>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</si>
  <si>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</si>
  <si>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</si>
  <si>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</si>
  <si>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</si>
  <si>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</si>
  <si>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</si>
  <si>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</si>
  <si>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</si>
  <si>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</si>
  <si>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</si>
  <si>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</si>
  <si>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</si>
  <si>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</si>
  <si>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</si>
  <si>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</si>
  <si>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</si>
  <si>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</si>
  <si>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</si>
  <si>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</si>
  <si>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</si>
  <si>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</si>
  <si>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</si>
  <si>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</si>
  <si>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</si>
  <si>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</si>
  <si>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</si>
  <si>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</si>
  <si>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</si>
  <si>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</si>
  <si>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</si>
  <si>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</si>
  <si>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</si>
  <si>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</si>
  <si>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</si>
  <si>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</si>
  <si>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</si>
  <si>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</si>
  <si>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</si>
  <si>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</si>
  <si>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</si>
  <si>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</si>
  <si>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</si>
  <si>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</si>
  <si>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</si>
  <si>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</si>
  <si>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</si>
  <si>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</si>
  <si>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</si>
  <si>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</si>
  <si>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</si>
  <si>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</si>
  <si>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</si>
  <si>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</si>
  <si>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</si>
  <si>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</si>
  <si>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</si>
  <si>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</si>
  <si>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</si>
  <si>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</si>
  <si>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</si>
  <si>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Lecznictwo ambulatoryjne</t>
  </si>
  <si>
    <t>Gminny Ośrodek Zdrowia w Miłkowicach</t>
  </si>
  <si>
    <t>na dofinansowanie kosztów zakupu USG</t>
  </si>
  <si>
    <t xml:space="preserve">na dofinansowanie kosztów remontu pomieszczeń i zakupu wyposażenia do budynku w GOKiS </t>
  </si>
  <si>
    <t>zakup urządzenia hydraulicznego HOLMATRO</t>
  </si>
  <si>
    <t>Jednostki terenowe Policji</t>
  </si>
  <si>
    <t>na dofinansowanie kosztów zakupu samochodu osobowego w policyjhnej wersji oznakowanej</t>
  </si>
  <si>
    <t>Komenda Wojewódzka Policji we Wroclawiu Fundusz wsparcia Policji</t>
  </si>
  <si>
    <t>i</t>
  </si>
  <si>
    <t>OSP Miłkowice</t>
  </si>
  <si>
    <t>dofinansowanie zakupu sprzętu i odzieży ochronnej</t>
  </si>
  <si>
    <t>zakup sprzętu specjalistycznego</t>
  </si>
  <si>
    <t xml:space="preserve">dofinansowanie do remontu garazy </t>
  </si>
  <si>
    <t>Zakup materialów do remontu dróg gminnych II</t>
  </si>
  <si>
    <r>
      <t xml:space="preserve">dotacja do 1 m 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</si>
  <si>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1"/>
        <rFont val="Arial CE"/>
        <family val="2"/>
      </rPr>
      <t>3</t>
    </r>
    <r>
      <rPr>
        <sz val="11"/>
        <rFont val="Arial CE"/>
        <family val="2"/>
      </rPr>
      <t xml:space="preserve"> wody</t>
    </r>
  </si>
  <si>
    <t>Różne jednostki obsługi gospodarki mieszkaniowej</t>
  </si>
  <si>
    <r>
      <t xml:space="preserve">dotacja do 1 m 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 xml:space="preserve"> powierzchni administrowanej</t>
    </r>
  </si>
  <si>
    <t xml:space="preserve"> </t>
  </si>
  <si>
    <t xml:space="preserve">Zalącznik nr 5 do Uchwaly Rady Gminy Milkowice nr III/18/2014  z dnia 29.12.2014 r.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</si>
</sst>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vertAlign val="superscript"/>
      <sz val="11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52" applyAlignment="1">
      <alignment vertical="center"/>
      <protection/>
    </xf>
    <xf numFmtId="4" fontId="0" fillId="0" borderId="0" xfId="0" applyNumberFormat="1" applyFont="1" applyAlignment="1">
      <alignment vertical="center"/>
    </xf>
    <xf numFmtId="4" fontId="0" fillId="0" borderId="0" xfId="52" applyNumberFormat="1" applyAlignment="1">
      <alignment vertical="center"/>
      <protection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/>
    </xf>
    <xf numFmtId="4" fontId="25" fillId="0" borderId="17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4" fontId="26" fillId="0" borderId="21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4" fontId="26" fillId="0" borderId="24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4" fontId="25" fillId="0" borderId="10" xfId="52" applyNumberFormat="1" applyFont="1" applyBorder="1" applyAlignment="1">
      <alignment vertical="center"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vertical="center" wrapText="1"/>
      <protection/>
    </xf>
    <xf numFmtId="4" fontId="25" fillId="0" borderId="10" xfId="52" applyNumberFormat="1" applyFont="1" applyFill="1" applyBorder="1" applyAlignment="1">
      <alignment vertical="center"/>
      <protection/>
    </xf>
    <xf numFmtId="0" fontId="28" fillId="0" borderId="26" xfId="54" applyFont="1" applyFill="1" applyBorder="1" applyAlignment="1">
      <alignment horizontal="left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4" fontId="26" fillId="0" borderId="28" xfId="0" applyNumberFormat="1" applyFont="1" applyFill="1" applyBorder="1" applyAlignment="1">
      <alignment vertical="center"/>
    </xf>
    <xf numFmtId="0" fontId="25" fillId="0" borderId="26" xfId="53" applyFont="1" applyFill="1" applyBorder="1" applyAlignment="1">
      <alignment horizontal="center" vertical="center"/>
      <protection/>
    </xf>
    <xf numFmtId="0" fontId="25" fillId="0" borderId="26" xfId="53" applyFont="1" applyFill="1" applyBorder="1" applyAlignment="1">
      <alignment horizontal="center" vertical="center" wrapText="1"/>
      <protection/>
    </xf>
    <xf numFmtId="4" fontId="25" fillId="0" borderId="26" xfId="53" applyNumberFormat="1" applyFont="1" applyFill="1" applyBorder="1" applyAlignment="1">
      <alignment vertical="center"/>
      <protection/>
    </xf>
    <xf numFmtId="0" fontId="25" fillId="0" borderId="29" xfId="0" applyFont="1" applyFill="1" applyBorder="1" applyAlignment="1">
      <alignment vertical="center" wrapText="1"/>
    </xf>
    <xf numFmtId="4" fontId="24" fillId="0" borderId="30" xfId="52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4" fillId="0" borderId="33" xfId="52" applyFont="1" applyBorder="1" applyAlignment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90" zoomScaleNormal="90" zoomScalePageLayoutView="0" workbookViewId="0" topLeftCell="A34">
      <selection activeCell="AA34" sqref="AA34"/>
    </sheetView>
  </sheetViews>
  <sheetFormatPr defaultColWidth="8.625" defaultRowHeight="12.75"/>
  <cols>
    <col min="1" max="1" width="3.75390625" style="3" customWidth="1"/>
    <col min="2" max="2" width="7.625" style="3" customWidth="1"/>
    <col min="3" max="3" width="9.25390625" style="3" customWidth="1"/>
    <col min="4" max="4" width="18.375" style="3" customWidth="1"/>
    <col min="5" max="5" width="26.75390625" style="3" customWidth="1"/>
    <col min="6" max="6" width="28.125" style="3" customWidth="1"/>
    <col min="7" max="7" width="25.25390625" style="3" customWidth="1"/>
    <col min="8" max="8" width="3.25390625" style="3" customWidth="1"/>
    <col min="9" max="9" width="13.125" style="5" hidden="1" customWidth="1"/>
    <col min="10" max="10" width="0" style="3" hidden="1" customWidth="1"/>
    <col min="11" max="11" width="8.625" style="3" customWidth="1"/>
    <col min="12" max="12" width="11.00390625" style="3" bestFit="1" customWidth="1"/>
    <col min="13" max="13" width="13.625" style="5" bestFit="1" customWidth="1"/>
    <col min="14" max="16384" width="8.625" style="3" customWidth="1"/>
  </cols>
  <sheetData>
    <row r="1" spans="1:13" s="4" customFormat="1" ht="66" customHeight="1">
      <c r="A1" s="3"/>
      <c r="B1" s="3"/>
      <c r="C1" s="3"/>
      <c r="D1" s="3"/>
      <c r="E1" s="3"/>
      <c r="F1" s="3"/>
      <c r="G1" s="81" t="s">
        <v>82</v>
      </c>
      <c r="H1" s="81"/>
      <c r="I1" s="81"/>
      <c r="M1" s="19"/>
    </row>
    <row r="2" spans="1:7" ht="33.75" customHeight="1">
      <c r="A2" s="77" t="s">
        <v>57</v>
      </c>
      <c r="B2" s="77"/>
      <c r="C2" s="77"/>
      <c r="D2" s="77"/>
      <c r="E2" s="77"/>
      <c r="F2" s="77"/>
      <c r="G2" s="77"/>
    </row>
    <row r="3" ht="10.5" customHeight="1">
      <c r="G3" s="2" t="s">
        <v>20</v>
      </c>
    </row>
    <row r="4" spans="1:7" ht="22.5" customHeight="1">
      <c r="A4" s="21" t="s">
        <v>21</v>
      </c>
      <c r="B4" s="21" t="s">
        <v>8</v>
      </c>
      <c r="C4" s="21" t="s">
        <v>9</v>
      </c>
      <c r="D4" s="21" t="s">
        <v>22</v>
      </c>
      <c r="E4" s="21" t="s">
        <v>23</v>
      </c>
      <c r="F4" s="21" t="s">
        <v>24</v>
      </c>
      <c r="G4" s="22" t="s">
        <v>25</v>
      </c>
    </row>
    <row r="5" spans="1:7" ht="7.5" customHeight="1">
      <c r="A5" s="23">
        <v>1</v>
      </c>
      <c r="B5" s="23">
        <v>2</v>
      </c>
      <c r="C5" s="23">
        <v>3</v>
      </c>
      <c r="D5" s="23"/>
      <c r="E5" s="23">
        <v>4</v>
      </c>
      <c r="F5" s="23">
        <v>5</v>
      </c>
      <c r="G5" s="23">
        <v>6</v>
      </c>
    </row>
    <row r="6" spans="1:7" ht="20.25" customHeight="1" thickBot="1">
      <c r="A6" s="24" t="s">
        <v>26</v>
      </c>
      <c r="B6" s="25"/>
      <c r="C6" s="25"/>
      <c r="D6" s="25"/>
      <c r="E6" s="25"/>
      <c r="F6" s="25"/>
      <c r="G6" s="26">
        <f>G7</f>
        <v>1065900</v>
      </c>
    </row>
    <row r="7" spans="1:7" ht="20.25" customHeight="1" thickBot="1">
      <c r="A7" s="27" t="s">
        <v>27</v>
      </c>
      <c r="B7" s="28"/>
      <c r="C7" s="28"/>
      <c r="D7" s="28"/>
      <c r="E7" s="28"/>
      <c r="F7" s="28"/>
      <c r="G7" s="29">
        <f>SUM(G8:G14)</f>
        <v>1065900</v>
      </c>
    </row>
    <row r="8" spans="1:256" s="8" customFormat="1" ht="30" customHeight="1">
      <c r="A8" s="30">
        <v>1</v>
      </c>
      <c r="B8" s="31" t="s">
        <v>10</v>
      </c>
      <c r="C8" s="31" t="s">
        <v>14</v>
      </c>
      <c r="D8" s="32" t="s">
        <v>28</v>
      </c>
      <c r="E8" s="78" t="s">
        <v>0</v>
      </c>
      <c r="F8" s="33" t="s">
        <v>77</v>
      </c>
      <c r="G8" s="34">
        <v>205400</v>
      </c>
      <c r="H8" s="6"/>
      <c r="I8" s="7"/>
      <c r="J8" s="6"/>
      <c r="K8" s="6"/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8" customFormat="1" ht="30" customHeight="1">
      <c r="A9" s="35">
        <v>2</v>
      </c>
      <c r="B9" s="35">
        <v>400</v>
      </c>
      <c r="C9" s="35">
        <v>40002</v>
      </c>
      <c r="D9" s="35" t="s">
        <v>11</v>
      </c>
      <c r="E9" s="78"/>
      <c r="F9" s="36" t="s">
        <v>78</v>
      </c>
      <c r="G9" s="37">
        <v>328400</v>
      </c>
      <c r="H9" s="6"/>
      <c r="I9" s="7"/>
      <c r="J9" s="6"/>
      <c r="K9" s="6"/>
      <c r="L9" s="6"/>
      <c r="M9" s="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8" customFormat="1" ht="30" customHeight="1">
      <c r="A10" s="35">
        <v>3</v>
      </c>
      <c r="B10" s="35">
        <v>600</v>
      </c>
      <c r="C10" s="35">
        <v>60016</v>
      </c>
      <c r="D10" s="38" t="s">
        <v>15</v>
      </c>
      <c r="E10" s="78"/>
      <c r="F10" s="36" t="s">
        <v>29</v>
      </c>
      <c r="G10" s="37">
        <v>245000</v>
      </c>
      <c r="H10" s="6"/>
      <c r="I10" s="7"/>
      <c r="J10" s="6"/>
      <c r="K10" s="6"/>
      <c r="L10" s="6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8" customFormat="1" ht="37.5" customHeight="1">
      <c r="A11" s="35">
        <v>4</v>
      </c>
      <c r="B11" s="35">
        <v>700</v>
      </c>
      <c r="C11" s="35">
        <v>70004</v>
      </c>
      <c r="D11" s="39" t="s">
        <v>79</v>
      </c>
      <c r="E11" s="78"/>
      <c r="F11" s="40" t="s">
        <v>80</v>
      </c>
      <c r="G11" s="37">
        <v>80200</v>
      </c>
      <c r="H11" s="6"/>
      <c r="I11" s="7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8" customFormat="1" ht="28.5">
      <c r="A12" s="41">
        <v>5</v>
      </c>
      <c r="B12" s="41">
        <v>801</v>
      </c>
      <c r="C12" s="41">
        <v>80113</v>
      </c>
      <c r="D12" s="38" t="s">
        <v>16</v>
      </c>
      <c r="E12" s="78"/>
      <c r="F12" s="42" t="s">
        <v>30</v>
      </c>
      <c r="G12" s="37">
        <v>170000</v>
      </c>
      <c r="H12" s="6"/>
      <c r="I12" s="7"/>
      <c r="J12" s="6"/>
      <c r="K12" s="6"/>
      <c r="L12" s="6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8" customFormat="1" ht="42.75">
      <c r="A13" s="41">
        <v>6</v>
      </c>
      <c r="B13" s="41">
        <v>900</v>
      </c>
      <c r="C13" s="41">
        <v>90002</v>
      </c>
      <c r="D13" s="38" t="s">
        <v>18</v>
      </c>
      <c r="E13" s="78"/>
      <c r="F13" s="42" t="s">
        <v>31</v>
      </c>
      <c r="G13" s="43">
        <v>26500</v>
      </c>
      <c r="H13" s="6"/>
      <c r="I13" s="7"/>
      <c r="J13" s="6"/>
      <c r="K13" s="6"/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8" customFormat="1" ht="43.5" thickBot="1">
      <c r="A14" s="41">
        <v>7</v>
      </c>
      <c r="B14" s="41">
        <v>900</v>
      </c>
      <c r="C14" s="41">
        <v>90004</v>
      </c>
      <c r="D14" s="35" t="s">
        <v>32</v>
      </c>
      <c r="E14" s="79"/>
      <c r="F14" s="42" t="s">
        <v>33</v>
      </c>
      <c r="G14" s="43">
        <v>10400</v>
      </c>
      <c r="H14" s="6"/>
      <c r="I14" s="7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13" s="8" customFormat="1" ht="15.75" customHeight="1" thickBot="1">
      <c r="A15" s="44" t="s">
        <v>34</v>
      </c>
      <c r="B15" s="45"/>
      <c r="C15" s="45"/>
      <c r="D15" s="45"/>
      <c r="E15" s="45"/>
      <c r="F15" s="45"/>
      <c r="G15" s="46">
        <f>G16+G21</f>
        <v>803700</v>
      </c>
      <c r="I15" s="9"/>
      <c r="M15" s="9"/>
    </row>
    <row r="16" spans="1:13" s="8" customFormat="1" ht="15.75" customHeight="1">
      <c r="A16" s="47" t="s">
        <v>35</v>
      </c>
      <c r="B16" s="48"/>
      <c r="C16" s="48"/>
      <c r="D16" s="48"/>
      <c r="E16" s="48"/>
      <c r="F16" s="48"/>
      <c r="G16" s="49">
        <f>SUM(G17:G20)</f>
        <v>639600</v>
      </c>
      <c r="I16" s="9"/>
      <c r="M16" s="9"/>
    </row>
    <row r="17" spans="1:13" s="8" customFormat="1" ht="36.75" customHeight="1">
      <c r="A17" s="41">
        <v>1</v>
      </c>
      <c r="B17" s="41">
        <v>921</v>
      </c>
      <c r="C17" s="41">
        <v>92109</v>
      </c>
      <c r="D17" s="50" t="s">
        <v>19</v>
      </c>
      <c r="E17" s="42" t="s">
        <v>36</v>
      </c>
      <c r="F17" s="42" t="s">
        <v>37</v>
      </c>
      <c r="G17" s="43">
        <v>362600</v>
      </c>
      <c r="I17" s="9"/>
      <c r="M17" s="9"/>
    </row>
    <row r="18" spans="1:13" s="8" customFormat="1" ht="30" customHeight="1">
      <c r="A18" s="41">
        <v>2</v>
      </c>
      <c r="B18" s="41">
        <v>921</v>
      </c>
      <c r="C18" s="41">
        <v>92116</v>
      </c>
      <c r="D18" s="41" t="s">
        <v>13</v>
      </c>
      <c r="E18" s="42" t="s">
        <v>36</v>
      </c>
      <c r="F18" s="42" t="s">
        <v>38</v>
      </c>
      <c r="G18" s="43">
        <v>210000</v>
      </c>
      <c r="I18" s="9"/>
      <c r="M18" s="9"/>
    </row>
    <row r="19" spans="1:13" s="8" customFormat="1" ht="41.25" customHeight="1">
      <c r="A19" s="41">
        <v>3</v>
      </c>
      <c r="B19" s="41">
        <v>921</v>
      </c>
      <c r="C19" s="41">
        <v>92195</v>
      </c>
      <c r="D19" s="50" t="s">
        <v>1</v>
      </c>
      <c r="E19" s="42" t="s">
        <v>36</v>
      </c>
      <c r="F19" s="42" t="s">
        <v>53</v>
      </c>
      <c r="G19" s="43">
        <v>59000</v>
      </c>
      <c r="I19" s="9"/>
      <c r="M19" s="9"/>
    </row>
    <row r="20" spans="1:13" s="8" customFormat="1" ht="43.5" thickBot="1">
      <c r="A20" s="41">
        <v>4</v>
      </c>
      <c r="B20" s="41">
        <v>926</v>
      </c>
      <c r="C20" s="41">
        <v>92605</v>
      </c>
      <c r="D20" s="50" t="s">
        <v>39</v>
      </c>
      <c r="E20" s="42" t="s">
        <v>36</v>
      </c>
      <c r="F20" s="42" t="s">
        <v>40</v>
      </c>
      <c r="G20" s="43">
        <v>8000</v>
      </c>
      <c r="H20" s="10"/>
      <c r="I20" s="9"/>
      <c r="M20" s="9"/>
    </row>
    <row r="21" spans="1:13" s="8" customFormat="1" ht="15.75" customHeight="1">
      <c r="A21" s="47" t="s">
        <v>44</v>
      </c>
      <c r="B21" s="48"/>
      <c r="C21" s="48"/>
      <c r="D21" s="48"/>
      <c r="E21" s="48"/>
      <c r="F21" s="48"/>
      <c r="G21" s="49">
        <f>SUM(G22:G23)</f>
        <v>164100</v>
      </c>
      <c r="I21" s="9"/>
      <c r="M21" s="9"/>
    </row>
    <row r="22" spans="1:13" s="8" customFormat="1" ht="54" customHeight="1">
      <c r="A22" s="41">
        <v>1</v>
      </c>
      <c r="B22" s="41">
        <v>801</v>
      </c>
      <c r="C22" s="41">
        <v>80104</v>
      </c>
      <c r="D22" s="41" t="s">
        <v>41</v>
      </c>
      <c r="E22" s="42" t="s">
        <v>45</v>
      </c>
      <c r="F22" s="42" t="s">
        <v>46</v>
      </c>
      <c r="G22" s="43">
        <v>145275</v>
      </c>
      <c r="I22" s="9"/>
      <c r="M22" s="9"/>
    </row>
    <row r="23" spans="1:13" s="8" customFormat="1" ht="54" customHeight="1" thickBot="1">
      <c r="A23" s="41">
        <v>2</v>
      </c>
      <c r="B23" s="41">
        <v>801</v>
      </c>
      <c r="C23" s="41">
        <v>80106</v>
      </c>
      <c r="D23" s="41" t="s">
        <v>41</v>
      </c>
      <c r="E23" s="42" t="s">
        <v>45</v>
      </c>
      <c r="F23" s="42" t="s">
        <v>46</v>
      </c>
      <c r="G23" s="43">
        <v>18825</v>
      </c>
      <c r="I23" s="9"/>
      <c r="M23" s="9"/>
    </row>
    <row r="24" spans="1:13" s="8" customFormat="1" ht="15.75" customHeight="1" thickBot="1">
      <c r="A24" s="44" t="s">
        <v>47</v>
      </c>
      <c r="B24" s="45"/>
      <c r="C24" s="45"/>
      <c r="D24" s="45"/>
      <c r="E24" s="45"/>
      <c r="F24" s="45"/>
      <c r="G24" s="46">
        <f>G25+G39</f>
        <v>1147892.52</v>
      </c>
      <c r="I24" s="9"/>
      <c r="M24" s="9"/>
    </row>
    <row r="25" spans="1:13" s="8" customFormat="1" ht="15.75" customHeight="1">
      <c r="A25" s="47" t="s">
        <v>48</v>
      </c>
      <c r="B25" s="48"/>
      <c r="C25" s="48"/>
      <c r="D25" s="48"/>
      <c r="E25" s="48"/>
      <c r="F25" s="48"/>
      <c r="G25" s="49">
        <f>SUM(G26:G38)</f>
        <v>961772</v>
      </c>
      <c r="I25" s="9"/>
      <c r="M25" s="9"/>
    </row>
    <row r="26" spans="1:256" s="8" customFormat="1" ht="43.5" customHeight="1">
      <c r="A26" s="35">
        <v>1</v>
      </c>
      <c r="B26" s="51" t="s">
        <v>10</v>
      </c>
      <c r="C26" s="51" t="s">
        <v>14</v>
      </c>
      <c r="D26" s="38" t="s">
        <v>28</v>
      </c>
      <c r="E26" s="52" t="s">
        <v>55</v>
      </c>
      <c r="F26" s="40" t="s">
        <v>54</v>
      </c>
      <c r="G26" s="37">
        <v>45000</v>
      </c>
      <c r="H26" s="6"/>
      <c r="I26" s="7"/>
      <c r="J26" s="6" t="s">
        <v>71</v>
      </c>
      <c r="K26" s="6"/>
      <c r="L26" s="7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8" customFormat="1" ht="43.5" customHeight="1">
      <c r="A27" s="53">
        <v>2</v>
      </c>
      <c r="B27" s="54" t="s">
        <v>10</v>
      </c>
      <c r="C27" s="54" t="s">
        <v>14</v>
      </c>
      <c r="D27" s="38" t="s">
        <v>28</v>
      </c>
      <c r="E27" s="52" t="s">
        <v>55</v>
      </c>
      <c r="F27" s="40" t="s">
        <v>56</v>
      </c>
      <c r="G27" s="37">
        <v>30000</v>
      </c>
      <c r="H27" s="6"/>
      <c r="I27" s="7"/>
      <c r="J27" s="6" t="s">
        <v>71</v>
      </c>
      <c r="K27" s="6"/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3" s="18" customFormat="1" ht="50.25" customHeight="1">
      <c r="A28" s="55">
        <v>3</v>
      </c>
      <c r="B28" s="55">
        <v>851</v>
      </c>
      <c r="C28" s="55">
        <v>85121</v>
      </c>
      <c r="D28" s="56" t="s">
        <v>63</v>
      </c>
      <c r="E28" s="57" t="s">
        <v>64</v>
      </c>
      <c r="F28" s="58" t="s">
        <v>65</v>
      </c>
      <c r="G28" s="59">
        <v>19090</v>
      </c>
      <c r="J28" s="15" t="s">
        <v>71</v>
      </c>
      <c r="M28" s="20"/>
    </row>
    <row r="29" spans="1:13" s="8" customFormat="1" ht="36.75" customHeight="1">
      <c r="A29" s="41">
        <v>4</v>
      </c>
      <c r="B29" s="41">
        <v>851</v>
      </c>
      <c r="C29" s="41">
        <v>85154</v>
      </c>
      <c r="D29" s="50" t="s">
        <v>17</v>
      </c>
      <c r="E29" s="42" t="s">
        <v>36</v>
      </c>
      <c r="F29" s="42" t="s">
        <v>49</v>
      </c>
      <c r="G29" s="43">
        <v>25000</v>
      </c>
      <c r="I29" s="9"/>
      <c r="M29" s="9"/>
    </row>
    <row r="30" spans="1:13" s="11" customFormat="1" ht="30.75" customHeight="1">
      <c r="A30" s="60">
        <v>5</v>
      </c>
      <c r="B30" s="60">
        <v>600</v>
      </c>
      <c r="C30" s="60">
        <v>60004</v>
      </c>
      <c r="D30" s="61" t="s">
        <v>5</v>
      </c>
      <c r="E30" s="62" t="s">
        <v>6</v>
      </c>
      <c r="F30" s="62" t="s">
        <v>7</v>
      </c>
      <c r="G30" s="63">
        <v>117700</v>
      </c>
      <c r="I30" s="12"/>
      <c r="M30" s="12"/>
    </row>
    <row r="31" spans="1:13" s="11" customFormat="1" ht="41.25" customHeight="1">
      <c r="A31" s="60">
        <v>6</v>
      </c>
      <c r="B31" s="60">
        <v>600</v>
      </c>
      <c r="C31" s="60">
        <v>60016</v>
      </c>
      <c r="D31" s="38" t="s">
        <v>15</v>
      </c>
      <c r="E31" s="52" t="s">
        <v>55</v>
      </c>
      <c r="F31" s="64" t="s">
        <v>58</v>
      </c>
      <c r="G31" s="63">
        <v>66162</v>
      </c>
      <c r="I31" s="12"/>
      <c r="J31" s="11" t="s">
        <v>71</v>
      </c>
      <c r="M31" s="12"/>
    </row>
    <row r="32" spans="1:13" s="11" customFormat="1" ht="38.25" customHeight="1">
      <c r="A32" s="60">
        <v>7</v>
      </c>
      <c r="B32" s="60">
        <v>600</v>
      </c>
      <c r="C32" s="60">
        <v>60016</v>
      </c>
      <c r="D32" s="38" t="s">
        <v>15</v>
      </c>
      <c r="E32" s="52" t="s">
        <v>55</v>
      </c>
      <c r="F32" s="64" t="s">
        <v>59</v>
      </c>
      <c r="G32" s="63">
        <v>66200</v>
      </c>
      <c r="I32" s="12"/>
      <c r="J32" s="11" t="s">
        <v>71</v>
      </c>
      <c r="M32" s="12"/>
    </row>
    <row r="33" spans="1:13" s="11" customFormat="1" ht="42.75" customHeight="1">
      <c r="A33" s="60">
        <v>8</v>
      </c>
      <c r="B33" s="60">
        <v>600</v>
      </c>
      <c r="C33" s="60">
        <v>60016</v>
      </c>
      <c r="D33" s="38" t="s">
        <v>15</v>
      </c>
      <c r="E33" s="52" t="s">
        <v>55</v>
      </c>
      <c r="F33" s="64" t="s">
        <v>60</v>
      </c>
      <c r="G33" s="63">
        <v>160000</v>
      </c>
      <c r="I33" s="12"/>
      <c r="J33" s="11" t="s">
        <v>71</v>
      </c>
      <c r="M33" s="12"/>
    </row>
    <row r="34" spans="1:13" s="11" customFormat="1" ht="42.75" customHeight="1">
      <c r="A34" s="60">
        <v>9</v>
      </c>
      <c r="B34" s="60">
        <v>600</v>
      </c>
      <c r="C34" s="60">
        <v>60016</v>
      </c>
      <c r="D34" s="38" t="s">
        <v>15</v>
      </c>
      <c r="E34" s="52" t="s">
        <v>55</v>
      </c>
      <c r="F34" s="64" t="s">
        <v>76</v>
      </c>
      <c r="G34" s="63">
        <v>150000</v>
      </c>
      <c r="I34" s="12"/>
      <c r="J34" s="11" t="s">
        <v>71</v>
      </c>
      <c r="M34" s="12"/>
    </row>
    <row r="35" spans="1:13" s="8" customFormat="1" ht="54" customHeight="1">
      <c r="A35" s="41">
        <v>10</v>
      </c>
      <c r="B35" s="41">
        <v>801</v>
      </c>
      <c r="C35" s="41">
        <v>80104</v>
      </c>
      <c r="D35" s="41" t="s">
        <v>41</v>
      </c>
      <c r="E35" s="42" t="s">
        <v>42</v>
      </c>
      <c r="F35" s="42" t="s">
        <v>43</v>
      </c>
      <c r="G35" s="43">
        <v>215620</v>
      </c>
      <c r="I35" s="9"/>
      <c r="M35" s="9"/>
    </row>
    <row r="36" spans="1:13" s="8" customFormat="1" ht="54" customHeight="1">
      <c r="A36" s="53">
        <v>11</v>
      </c>
      <c r="B36" s="53">
        <v>900</v>
      </c>
      <c r="C36" s="53">
        <v>90002</v>
      </c>
      <c r="D36" s="65" t="s">
        <v>18</v>
      </c>
      <c r="E36" s="66" t="s">
        <v>55</v>
      </c>
      <c r="F36" s="67" t="s">
        <v>12</v>
      </c>
      <c r="G36" s="68">
        <v>15000</v>
      </c>
      <c r="I36" s="9"/>
      <c r="J36" s="8" t="s">
        <v>71</v>
      </c>
      <c r="M36" s="9"/>
    </row>
    <row r="37" spans="1:13" s="8" customFormat="1" ht="59.25" customHeight="1">
      <c r="A37" s="41">
        <v>12</v>
      </c>
      <c r="B37" s="41">
        <v>921</v>
      </c>
      <c r="C37" s="41">
        <v>92109</v>
      </c>
      <c r="D37" s="50" t="s">
        <v>19</v>
      </c>
      <c r="E37" s="42" t="s">
        <v>36</v>
      </c>
      <c r="F37" s="42" t="s">
        <v>66</v>
      </c>
      <c r="G37" s="43">
        <v>40000</v>
      </c>
      <c r="I37" s="9"/>
      <c r="J37" s="8" t="s">
        <v>71</v>
      </c>
      <c r="M37" s="9"/>
    </row>
    <row r="38" spans="1:13" s="8" customFormat="1" ht="51" customHeight="1">
      <c r="A38" s="41">
        <v>13</v>
      </c>
      <c r="B38" s="41">
        <v>754</v>
      </c>
      <c r="C38" s="41">
        <v>75403</v>
      </c>
      <c r="D38" s="50" t="s">
        <v>68</v>
      </c>
      <c r="E38" s="42" t="s">
        <v>70</v>
      </c>
      <c r="F38" s="42" t="s">
        <v>69</v>
      </c>
      <c r="G38" s="43">
        <v>12000</v>
      </c>
      <c r="I38" s="9"/>
      <c r="J38" s="8" t="s">
        <v>71</v>
      </c>
      <c r="M38" s="9"/>
    </row>
    <row r="39" spans="1:13" s="8" customFormat="1" ht="15.75" customHeight="1">
      <c r="A39" s="69" t="s">
        <v>50</v>
      </c>
      <c r="B39" s="70"/>
      <c r="C39" s="70"/>
      <c r="D39" s="70"/>
      <c r="E39" s="70"/>
      <c r="F39" s="70"/>
      <c r="G39" s="71">
        <f>SUM(G40:G45)</f>
        <v>186120.52000000002</v>
      </c>
      <c r="I39" s="9"/>
      <c r="M39" s="9"/>
    </row>
    <row r="40" spans="1:13" s="13" customFormat="1" ht="40.5" customHeight="1">
      <c r="A40" s="72">
        <v>1</v>
      </c>
      <c r="B40" s="72">
        <v>754</v>
      </c>
      <c r="C40" s="72">
        <v>75412</v>
      </c>
      <c r="D40" s="73" t="s">
        <v>61</v>
      </c>
      <c r="E40" s="73" t="s">
        <v>62</v>
      </c>
      <c r="F40" s="73" t="s">
        <v>67</v>
      </c>
      <c r="G40" s="74">
        <v>15000</v>
      </c>
      <c r="I40" s="14"/>
      <c r="J40" s="13" t="s">
        <v>71</v>
      </c>
      <c r="M40" s="14"/>
    </row>
    <row r="41" spans="1:13" s="13" customFormat="1" ht="40.5" customHeight="1">
      <c r="A41" s="72">
        <v>2</v>
      </c>
      <c r="B41" s="72">
        <v>754</v>
      </c>
      <c r="C41" s="72">
        <v>75412</v>
      </c>
      <c r="D41" s="73" t="s">
        <v>61</v>
      </c>
      <c r="E41" s="73" t="s">
        <v>72</v>
      </c>
      <c r="F41" s="73" t="s">
        <v>73</v>
      </c>
      <c r="G41" s="74">
        <v>12720.52</v>
      </c>
      <c r="I41" s="14"/>
      <c r="M41" s="14"/>
    </row>
    <row r="42" spans="1:13" s="13" customFormat="1" ht="40.5" customHeight="1">
      <c r="A42" s="72">
        <v>3</v>
      </c>
      <c r="B42" s="72">
        <v>754</v>
      </c>
      <c r="C42" s="72">
        <v>75412</v>
      </c>
      <c r="D42" s="73" t="s">
        <v>61</v>
      </c>
      <c r="E42" s="73" t="s">
        <v>62</v>
      </c>
      <c r="F42" s="73" t="s">
        <v>74</v>
      </c>
      <c r="G42" s="74">
        <v>5000</v>
      </c>
      <c r="I42" s="14"/>
      <c r="J42" s="13" t="s">
        <v>71</v>
      </c>
      <c r="M42" s="14"/>
    </row>
    <row r="43" spans="1:13" s="13" customFormat="1" ht="40.5" customHeight="1">
      <c r="A43" s="72">
        <v>4</v>
      </c>
      <c r="B43" s="72">
        <v>754</v>
      </c>
      <c r="C43" s="72">
        <v>75412</v>
      </c>
      <c r="D43" s="73" t="s">
        <v>61</v>
      </c>
      <c r="E43" s="73" t="s">
        <v>62</v>
      </c>
      <c r="F43" s="73" t="s">
        <v>75</v>
      </c>
      <c r="G43" s="74">
        <v>11500</v>
      </c>
      <c r="I43" s="14"/>
      <c r="J43" s="13" t="s">
        <v>71</v>
      </c>
      <c r="M43" s="14"/>
    </row>
    <row r="44" spans="1:13" s="13" customFormat="1" ht="40.5" customHeight="1">
      <c r="A44" s="72">
        <v>5</v>
      </c>
      <c r="B44" s="72">
        <v>921</v>
      </c>
      <c r="C44" s="72">
        <v>92120</v>
      </c>
      <c r="D44" s="73" t="s">
        <v>2</v>
      </c>
      <c r="E44" s="73" t="s">
        <v>3</v>
      </c>
      <c r="F44" s="73" t="s">
        <v>4</v>
      </c>
      <c r="G44" s="74">
        <v>50000</v>
      </c>
      <c r="I44" s="14"/>
      <c r="M44" s="14"/>
    </row>
    <row r="45" spans="1:13" s="8" customFormat="1" ht="43.5" thickBot="1">
      <c r="A45" s="30">
        <v>6</v>
      </c>
      <c r="B45" s="30">
        <v>926</v>
      </c>
      <c r="C45" s="30">
        <v>92605</v>
      </c>
      <c r="D45" s="50" t="s">
        <v>39</v>
      </c>
      <c r="E45" s="32" t="s">
        <v>51</v>
      </c>
      <c r="F45" s="75" t="s">
        <v>52</v>
      </c>
      <c r="G45" s="34">
        <v>91900</v>
      </c>
      <c r="I45" s="9"/>
      <c r="M45" s="9"/>
    </row>
    <row r="46" spans="1:13" s="15" customFormat="1" ht="19.5" customHeight="1" thickBot="1">
      <c r="A46" s="80" t="s">
        <v>81</v>
      </c>
      <c r="B46" s="80"/>
      <c r="C46" s="80"/>
      <c r="D46" s="80"/>
      <c r="E46" s="80"/>
      <c r="F46" s="80"/>
      <c r="G46" s="76">
        <f>G6+G15+G24</f>
        <v>3017492.52</v>
      </c>
      <c r="I46" s="16"/>
      <c r="M46" s="16"/>
    </row>
    <row r="47" ht="12.75">
      <c r="H47" s="17"/>
    </row>
    <row r="48" spans="2:8" ht="12.75">
      <c r="B48" s="1"/>
      <c r="D48" s="1"/>
      <c r="G48" s="5"/>
      <c r="H48" s="17"/>
    </row>
    <row r="49" ht="12.75">
      <c r="G49" s="5"/>
    </row>
    <row r="50" ht="12.75">
      <c r="G50" s="5"/>
    </row>
    <row r="52" ht="12.75">
      <c r="G52" s="5"/>
    </row>
  </sheetData>
  <sheetProtection/>
  <mergeCells count="4">
    <mergeCell ref="A2:G2"/>
    <mergeCell ref="E8:E14"/>
    <mergeCell ref="A46:F46"/>
    <mergeCell ref="G1:I1"/>
  </mergeCells>
  <printOptions/>
  <pageMargins left="0.72" right="0.7875" top="0.22" bottom="0.17" header="0.2" footer="0.18"/>
  <pageSetup fitToHeight="2" horizontalDpi="600" verticalDpi="600" orientation="portrait" paperSize="9" scale="5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2014-12-31T12:02:35Z</cp:lastPrinted>
  <dcterms:created xsi:type="dcterms:W3CDTF">2012-11-12T08:06:07Z</dcterms:created>
  <dcterms:modified xsi:type="dcterms:W3CDTF">2014-12-31T12:02:38Z</dcterms:modified>
  <cp:category/>
  <cp:version/>
  <cp:contentType/>
  <cp:contentStatus/>
</cp:coreProperties>
</file>