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activeTab="0"/>
  </bookViews>
  <sheets>
    <sheet name="11" sheetId="1" r:id="rId1"/>
  </sheets>
  <definedNames>
    <definedName name="_xlnm.Print_Area" localSheetId="0">'11'!$A$1:$H$51</definedName>
  </definedNames>
  <calcPr fullCalcOnLoad="1"/>
</workbook>
</file>

<file path=xl/comments1.xml><?xml version="1.0" encoding="utf-8"?>
<comments xmlns="http://schemas.openxmlformats.org/spreadsheetml/2006/main">
  <authors>
    <author>Ewa Wołyniec</author>
  </authors>
  <commentList>
    <comment ref="E32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3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4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5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6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7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8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9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40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41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42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  <comment ref="E31" authorId="0">
      <text>
        <r>
          <rPr>
            <b/>
            <sz val="9"/>
            <rFont val="Tahoma"/>
            <family val="2"/>
          </rPr>
          <t>Ewa Wołyniec:</t>
        </r>
        <r>
          <rPr>
            <sz val="9"/>
            <rFont val="Tahoma"/>
            <family val="2"/>
          </rPr>
          <t xml:space="preserve">
i</t>
        </r>
      </text>
    </comment>
  </commentList>
</comments>
</file>

<file path=xl/sharedStrings.xml><?xml version="1.0" encoding="utf-8"?>
<sst xmlns="http://schemas.openxmlformats.org/spreadsheetml/2006/main" count="155" uniqueCount="92">
  <si>
    <t>Wykaz dotacji udzielanych z budżetu Gminy Miłkowice w roku 2016</t>
  </si>
  <si>
    <t>w złotych</t>
  </si>
  <si>
    <t>Lp.</t>
  </si>
  <si>
    <t>Dział</t>
  </si>
  <si>
    <t>Rozdział</t>
  </si>
  <si>
    <t>Wyszczególnienie</t>
  </si>
  <si>
    <t>Nazwa dotowanego</t>
  </si>
  <si>
    <t>Zakres</t>
  </si>
  <si>
    <t>Kwota dotacji</t>
  </si>
  <si>
    <t xml:space="preserve">  I.  Dotacje przedmiotowe </t>
  </si>
  <si>
    <t xml:space="preserve">  I.1. Jednostki sektora finansów publicznych (samorządowy zakład budżetowy)</t>
  </si>
  <si>
    <t>010</t>
  </si>
  <si>
    <t>01010</t>
  </si>
  <si>
    <t>Infrastruktura sanitacyjna wsi</t>
  </si>
  <si>
    <t>Gminny Zakład Gospodarki Komunalnej w Miłkowicach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</si>
  <si>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ścieków</t>
    </r>
  </si>
  <si>
    <t>Dostarczanie wody</t>
  </si>
  <si>
    <r>
      <t xml:space="preserve">dotacja do 1 m </t>
    </r>
    <r>
      <rPr>
        <vertAlign val="superscript"/>
        <sz val="11"/>
        <rFont val="Arial Narrow"/>
        <family val="2"/>
      </rPr>
      <t>3</t>
    </r>
    <r>
      <rPr>
        <sz val="11"/>
        <rFont val="Arial Narrow"/>
        <family val="2"/>
      </rPr>
      <t xml:space="preserve"> wody</t>
    </r>
  </si>
  <si>
    <t>Drogi publiczne gminne</t>
  </si>
  <si>
    <t>dotacja do 1 km dróg gminnych</t>
  </si>
  <si>
    <t>Różne jednostki obsługi gospodarki mieszkaniowej</t>
  </si>
  <si>
    <r>
      <t xml:space="preserve">dotacja do 1 m 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powierzchni administrowanej</t>
    </r>
  </si>
  <si>
    <t>Dowożenie uczniów do szkół</t>
  </si>
  <si>
    <t>dotacja do 1 km przewozu uczniów</t>
  </si>
  <si>
    <t>Gospodarka odpadami</t>
  </si>
  <si>
    <t>dotacja do 1 mieszkańca gminy w zakresie utrzymania czystości</t>
  </si>
  <si>
    <t>Utrzymanie zieleni</t>
  </si>
  <si>
    <t>dotacja do 1 mieszkańca gminy w zakresie utrzymania zieleni</t>
  </si>
  <si>
    <t>710</t>
  </si>
  <si>
    <t>71035</t>
  </si>
  <si>
    <t>Cmentarze</t>
  </si>
  <si>
    <r>
      <t xml:space="preserve">dotacja do 1 m </t>
    </r>
    <r>
      <rPr>
        <vertAlign val="superscript"/>
        <sz val="11"/>
        <rFont val="Arial Narrow"/>
        <family val="2"/>
      </rPr>
      <t>2</t>
    </r>
    <r>
      <rPr>
        <sz val="11"/>
        <rFont val="Arial Narrow"/>
        <family val="2"/>
      </rPr>
      <t xml:space="preserve"> powierzchni cmentarzy gminnych </t>
    </r>
  </si>
  <si>
    <t xml:space="preserve">  II. Dotacje podmiotowe </t>
  </si>
  <si>
    <t xml:space="preserve">  II.1. Jednostki sektora finansów publicznych</t>
  </si>
  <si>
    <t>Domy i ośrodki kultury, świetlice i kluby</t>
  </si>
  <si>
    <t>Gminny Ośrodek Kultury i Sportu w Miłkowicach</t>
  </si>
  <si>
    <t>na realizację zadań gminy z zakresu krzewienia kultury</t>
  </si>
  <si>
    <t>Biblioteki</t>
  </si>
  <si>
    <t>na realizację zadań gminy z zakresu bibliotek gminnych</t>
  </si>
  <si>
    <t>Pozdostała działalność w kulturze i ochronie dziedzictwa narodowego</t>
  </si>
  <si>
    <t>na realizację zadań z zakresu rekreacji i wypoczynku</t>
  </si>
  <si>
    <t>Zadania z zakresu kultury fizycznej i sportu</t>
  </si>
  <si>
    <t>na realizację zadań gminy z zakresu kultury fizycznej i sportu</t>
  </si>
  <si>
    <t xml:space="preserve">  II.2. Jednostki spoza sektora finansów publicznych</t>
  </si>
  <si>
    <t>Przedszkola</t>
  </si>
  <si>
    <t>Przedszkole Niepubliczne "Słoneczko" w Miłkowicach</t>
  </si>
  <si>
    <t xml:space="preserve">na koszty utrzymania dzieci uczęszczających do przedszkola </t>
  </si>
  <si>
    <t>Punkty przedszkolne</t>
  </si>
  <si>
    <t>Punkty przedszkolne w Siedliskach i w Rzeszotarach</t>
  </si>
  <si>
    <t xml:space="preserve">  III. Dotacje celowe</t>
  </si>
  <si>
    <t xml:space="preserve">  III.1. Jednostki sektora finansów publicznych</t>
  </si>
  <si>
    <t>851</t>
  </si>
  <si>
    <t>85121</t>
  </si>
  <si>
    <t>Lecznictwo ambulatoryjne</t>
  </si>
  <si>
    <t xml:space="preserve">Gminny Ośrodek Zdrowia w Milkowicach </t>
  </si>
  <si>
    <t xml:space="preserve">remont sieci ogrzewania wraz z malowaniem pomieszczeń GOZ </t>
  </si>
  <si>
    <t>Przeciwdziałanie alkoholizmowi</t>
  </si>
  <si>
    <t>na realizację programów profilaktyki rozwiązywania problemów alkoholowych</t>
  </si>
  <si>
    <t>Zbiorowy transport lokalny</t>
  </si>
  <si>
    <t>Miasto Legnica</t>
  </si>
  <si>
    <t>na komunikację publiczną Ulesie-Legnica</t>
  </si>
  <si>
    <t>Zakup armatury: zasuwy, hydranty</t>
  </si>
  <si>
    <t>Zakup dodatkowego stopnia sprężającego (dmuchawa do nitryfikacji)</t>
  </si>
  <si>
    <t>Zakup materiałów do przeprowadzenia modernizacji na przepompowniach ścieków (II etap)</t>
  </si>
  <si>
    <t xml:space="preserve">Zakup pomp ściekowych </t>
  </si>
  <si>
    <t>Zakup pompy  ściekowej do pompowni ścieków na oczyszczalni</t>
  </si>
  <si>
    <t>Zakup pompy ciśnieniowej do hydroforni w Gniewomirowicach</t>
  </si>
  <si>
    <t>Zakup sond tlenowych do biobloków</t>
  </si>
  <si>
    <t>Zakup wodomierzy głównych ze zdalnym odczytem</t>
  </si>
  <si>
    <t>Modernizacja podajnika (kraty taśmowo-zrzebłowej)</t>
  </si>
  <si>
    <t>Zakup ściekomierza na oczyszczalnię ścieków</t>
  </si>
  <si>
    <t>Modernizacja koparki "Komatsu"</t>
  </si>
  <si>
    <t>921</t>
  </si>
  <si>
    <t>92109</t>
  </si>
  <si>
    <t>Remont budynku Gminnego Ośrodka Kultury i Sportu w Miłkowicach wraz z akupem niezbędnego wyposażenia - etap III końcowy</t>
  </si>
  <si>
    <t xml:space="preserve">  III.2. Jednostki spoza sektora finansów publicznych</t>
  </si>
  <si>
    <t>Ochrona zabytków</t>
  </si>
  <si>
    <t>x</t>
  </si>
  <si>
    <t>na prace konserwatorskie, restauratorskie i roboty budowlane przy zabytkach</t>
  </si>
  <si>
    <t>stowarzyszenia</t>
  </si>
  <si>
    <t>upowszechnianie kultury fizycznej sportu na terenie gminy</t>
  </si>
  <si>
    <t>754</t>
  </si>
  <si>
    <t>75412</t>
  </si>
  <si>
    <t>Ochotnicze straże pożarne</t>
  </si>
  <si>
    <t>na dofinansowanie zadań z zakresu ochrony przeciwpożarowej</t>
  </si>
  <si>
    <t>92195</t>
  </si>
  <si>
    <t>na dofinansowanie zadań z zakresu kultury i ochrony dziedzictwa narodowego</t>
  </si>
  <si>
    <t>Ogółem dotacje, w tym:</t>
  </si>
  <si>
    <t>dotacje na zadania bieżące</t>
  </si>
  <si>
    <t>dotacje na zadania inwestycyjne</t>
  </si>
  <si>
    <t>Zakup przyczepy do ciągnika PRONAR</t>
  </si>
  <si>
    <r>
      <rPr>
        <b/>
        <sz val="10"/>
        <rFont val="Arial"/>
        <family val="2"/>
      </rPr>
      <t xml:space="preserve">Zalącznik nr 7        </t>
    </r>
    <r>
      <rPr>
        <sz val="10"/>
        <rFont val="Arial"/>
        <family val="2"/>
      </rPr>
      <t xml:space="preserve">                                                                                     do Uchwaly Rady Gminy Miłkowice Nr  XXIII/195/2016                                                     z dnia 27.07.2016r. 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</si>
</sst>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2">
    <font>
      <sz val="10"/>
      <name val="Arial CE"/>
      <family val="2"/>
    </font>
    <font>
      <sz val="11"/>
      <color indexed="8"/>
      <name val="Calibri"/>
      <family val="2"/>
    </font>
    <font>
      <sz val="10"/>
      <name val="Arial Narrow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4"/>
      <name val="Arial Narrow"/>
      <family val="2"/>
    </font>
    <font>
      <sz val="11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2"/>
      <name val="Arial Narrow"/>
      <family val="2"/>
    </font>
    <font>
      <b/>
      <i/>
      <sz val="11"/>
      <name val="Arial Narrow"/>
      <family val="2"/>
    </font>
    <font>
      <b/>
      <i/>
      <sz val="12"/>
      <name val="Arial Narrow"/>
      <family val="2"/>
    </font>
    <font>
      <vertAlign val="superscript"/>
      <sz val="11"/>
      <name val="Arial Narrow"/>
      <family val="2"/>
    </font>
    <font>
      <sz val="8"/>
      <color indexed="8"/>
      <name val="Arial"/>
      <family val="2"/>
    </font>
    <font>
      <sz val="11"/>
      <color indexed="8"/>
      <name val="Arial Narrow"/>
      <family val="2"/>
    </font>
    <font>
      <b/>
      <sz val="9"/>
      <name val="Tahoma"/>
      <family val="2"/>
    </font>
    <font>
      <sz val="9"/>
      <name val="Tahoma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5" fillId="27" borderId="1" applyNumberFormat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Fill="1" applyAlignment="1">
      <alignment vertical="center"/>
    </xf>
    <xf numFmtId="0" fontId="3" fillId="0" borderId="0" xfId="0" applyNumberFormat="1" applyFont="1" applyFill="1" applyBorder="1" applyAlignment="1" applyProtection="1">
      <alignment wrapText="1"/>
      <protection locked="0"/>
    </xf>
    <xf numFmtId="0" fontId="5" fillId="0" borderId="0" xfId="0" applyNumberFormat="1" applyFont="1" applyFill="1" applyBorder="1" applyAlignment="1" applyProtection="1">
      <alignment horizontal="right" wrapText="1"/>
      <protection locked="0"/>
    </xf>
    <xf numFmtId="0" fontId="7" fillId="0" borderId="0" xfId="0" applyFont="1" applyFill="1" applyAlignment="1">
      <alignment horizontal="center" vertical="center"/>
    </xf>
    <xf numFmtId="49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3" fontId="8" fillId="0" borderId="0" xfId="0" applyNumberFormat="1" applyFont="1" applyFill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9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2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3" fontId="2" fillId="0" borderId="0" xfId="0" applyNumberFormat="1" applyFont="1" applyFill="1" applyAlignment="1">
      <alignment vertical="center"/>
    </xf>
    <xf numFmtId="4" fontId="12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9" fontId="7" fillId="0" borderId="10" xfId="52" applyNumberFormat="1" applyFont="1" applyFill="1" applyBorder="1" applyAlignment="1">
      <alignment horizontal="center" vertical="center"/>
      <protection/>
    </xf>
    <xf numFmtId="0" fontId="7" fillId="0" borderId="10" xfId="52" applyFont="1" applyFill="1" applyBorder="1" applyAlignment="1">
      <alignment horizontal="center" vertical="center" wrapText="1"/>
      <protection/>
    </xf>
    <xf numFmtId="3" fontId="8" fillId="0" borderId="10" xfId="52" applyNumberFormat="1" applyFont="1" applyFill="1" applyBorder="1" applyAlignment="1">
      <alignment horizontal="center" vertical="center"/>
      <protection/>
    </xf>
    <xf numFmtId="49" fontId="15" fillId="0" borderId="11" xfId="51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0" applyNumberFormat="1" applyFont="1" applyFill="1" applyAlignment="1">
      <alignment/>
    </xf>
    <xf numFmtId="0" fontId="2" fillId="0" borderId="0" xfId="52" applyFont="1" applyFill="1" applyAlignment="1">
      <alignment vertical="center"/>
      <protection/>
    </xf>
    <xf numFmtId="0" fontId="7" fillId="0" borderId="10" xfId="53" applyFont="1" applyFill="1" applyBorder="1" applyAlignment="1">
      <alignment horizontal="center" vertical="center"/>
      <protection/>
    </xf>
    <xf numFmtId="49" fontId="7" fillId="0" borderId="10" xfId="53" applyNumberFormat="1" applyFont="1" applyFill="1" applyBorder="1" applyAlignment="1">
      <alignment horizontal="center" vertical="center"/>
      <protection/>
    </xf>
    <xf numFmtId="0" fontId="7" fillId="0" borderId="10" xfId="53" applyFont="1" applyFill="1" applyBorder="1" applyAlignment="1">
      <alignment horizontal="center" vertical="center" wrapText="1"/>
      <protection/>
    </xf>
    <xf numFmtId="3" fontId="8" fillId="0" borderId="10" xfId="53" applyNumberFormat="1" applyFont="1" applyFill="1" applyBorder="1" applyAlignment="1">
      <alignment horizontal="center" vertical="center"/>
      <protection/>
    </xf>
    <xf numFmtId="0" fontId="2" fillId="0" borderId="0" xfId="53" applyFont="1" applyFill="1" applyAlignment="1">
      <alignment vertical="center"/>
      <protection/>
    </xf>
    <xf numFmtId="4" fontId="10" fillId="0" borderId="10" xfId="52" applyNumberFormat="1" applyFont="1" applyFill="1" applyBorder="1" applyAlignment="1">
      <alignment horizontal="center" vertical="center"/>
      <protection/>
    </xf>
    <xf numFmtId="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 applyProtection="1">
      <alignment horizontal="right" wrapText="1"/>
      <protection locked="0"/>
    </xf>
    <xf numFmtId="0" fontId="6" fillId="0" borderId="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9" fillId="0" borderId="10" xfId="52" applyFont="1" applyFill="1" applyBorder="1" applyAlignment="1">
      <alignment horizontal="right" vertical="center"/>
      <protection/>
    </xf>
    <xf numFmtId="0" fontId="9" fillId="0" borderId="10" xfId="52" applyFont="1" applyFill="1" applyBorder="1" applyAlignment="1">
      <alignment horizontal="center" vertical="center"/>
      <protection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_U_98_budzet 2012" xfId="52"/>
    <cellStyle name="Normalny_Zał_budżet_252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4"/>
  <sheetViews>
    <sheetView tabSelected="1" zoomScale="90" zoomScaleNormal="90" zoomScalePageLayoutView="0" workbookViewId="0" topLeftCell="A1">
      <selection activeCell="F2" sqref="F2"/>
    </sheetView>
  </sheetViews>
  <sheetFormatPr defaultColWidth="8.50390625" defaultRowHeight="12.75"/>
  <cols>
    <col min="1" max="1" width="3.625" style="1" customWidth="1"/>
    <col min="2" max="2" width="7.50390625" style="1" customWidth="1"/>
    <col min="3" max="3" width="9.375" style="1" customWidth="1"/>
    <col min="4" max="4" width="21.125" style="1" customWidth="1"/>
    <col min="5" max="5" width="22.625" style="1" customWidth="1"/>
    <col min="6" max="6" width="37.375" style="1" customWidth="1"/>
    <col min="7" max="7" width="15.625" style="1" customWidth="1"/>
    <col min="8" max="8" width="4.375" style="1" customWidth="1"/>
    <col min="9" max="9" width="11.25390625" style="1" customWidth="1"/>
    <col min="10" max="16384" width="8.50390625" style="1" customWidth="1"/>
  </cols>
  <sheetData>
    <row r="1" spans="6:8" ht="52.5" customHeight="1">
      <c r="F1" s="37" t="s">
        <v>91</v>
      </c>
      <c r="G1" s="37"/>
      <c r="H1" s="2"/>
    </row>
    <row r="2" spans="7:8" ht="12.75" customHeight="1">
      <c r="G2" s="3"/>
      <c r="H2" s="3"/>
    </row>
    <row r="3" spans="1:7" ht="21" customHeight="1">
      <c r="A3" s="38" t="s">
        <v>0</v>
      </c>
      <c r="B3" s="38"/>
      <c r="C3" s="38"/>
      <c r="D3" s="38"/>
      <c r="E3" s="38"/>
      <c r="F3" s="38"/>
      <c r="G3" s="38"/>
    </row>
    <row r="4" spans="1:7" ht="10.5" customHeight="1">
      <c r="A4" s="4"/>
      <c r="B4" s="5"/>
      <c r="C4" s="5"/>
      <c r="D4" s="4"/>
      <c r="E4" s="4"/>
      <c r="F4" s="6"/>
      <c r="G4" s="7" t="s">
        <v>1</v>
      </c>
    </row>
    <row r="5" spans="1:7" ht="22.5" customHeight="1">
      <c r="A5" s="8" t="s">
        <v>2</v>
      </c>
      <c r="B5" s="9" t="s">
        <v>3</v>
      </c>
      <c r="C5" s="9" t="s">
        <v>4</v>
      </c>
      <c r="D5" s="8" t="s">
        <v>5</v>
      </c>
      <c r="E5" s="8" t="s">
        <v>6</v>
      </c>
      <c r="F5" s="10" t="s">
        <v>7</v>
      </c>
      <c r="G5" s="11" t="s">
        <v>8</v>
      </c>
    </row>
    <row r="6" spans="1:7" ht="20.25" customHeight="1">
      <c r="A6" s="36" t="s">
        <v>9</v>
      </c>
      <c r="B6" s="36"/>
      <c r="C6" s="36"/>
      <c r="D6" s="36"/>
      <c r="E6" s="36"/>
      <c r="F6" s="36"/>
      <c r="G6" s="12">
        <f>G7</f>
        <v>1413719</v>
      </c>
    </row>
    <row r="7" spans="1:7" ht="20.25" customHeight="1">
      <c r="A7" s="36" t="s">
        <v>10</v>
      </c>
      <c r="B7" s="36"/>
      <c r="C7" s="36"/>
      <c r="D7" s="36"/>
      <c r="E7" s="36"/>
      <c r="F7" s="36"/>
      <c r="G7" s="12">
        <f>SUM(G8:G15)</f>
        <v>1413719</v>
      </c>
    </row>
    <row r="8" spans="1:254" ht="30" customHeight="1">
      <c r="A8" s="13">
        <v>1</v>
      </c>
      <c r="B8" s="14" t="s">
        <v>11</v>
      </c>
      <c r="C8" s="14" t="s">
        <v>12</v>
      </c>
      <c r="D8" s="15" t="s">
        <v>13</v>
      </c>
      <c r="E8" s="39" t="s">
        <v>14</v>
      </c>
      <c r="F8" s="15" t="s">
        <v>15</v>
      </c>
      <c r="G8" s="16">
        <v>384798</v>
      </c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  <c r="AD8" s="17"/>
      <c r="AE8" s="17"/>
      <c r="AF8" s="17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17"/>
      <c r="AU8" s="17"/>
      <c r="AV8" s="17"/>
      <c r="AW8" s="17"/>
      <c r="AX8" s="17"/>
      <c r="AY8" s="17"/>
      <c r="AZ8" s="17"/>
      <c r="BA8" s="17"/>
      <c r="BB8" s="17"/>
      <c r="BC8" s="17"/>
      <c r="BD8" s="17"/>
      <c r="BE8" s="17"/>
      <c r="BF8" s="17"/>
      <c r="BG8" s="17"/>
      <c r="BH8" s="17"/>
      <c r="BI8" s="17"/>
      <c r="BJ8" s="17"/>
      <c r="BK8" s="17"/>
      <c r="BL8" s="17"/>
      <c r="BM8" s="17"/>
      <c r="BN8" s="17"/>
      <c r="BO8" s="17"/>
      <c r="BP8" s="17"/>
      <c r="BQ8" s="17"/>
      <c r="BR8" s="17"/>
      <c r="BS8" s="17"/>
      <c r="BT8" s="17"/>
      <c r="BU8" s="17"/>
      <c r="BV8" s="17"/>
      <c r="BW8" s="17"/>
      <c r="BX8" s="17"/>
      <c r="BY8" s="17"/>
      <c r="BZ8" s="17"/>
      <c r="CA8" s="17"/>
      <c r="CB8" s="17"/>
      <c r="CC8" s="17"/>
      <c r="CD8" s="17"/>
      <c r="CE8" s="17"/>
      <c r="CF8" s="17"/>
      <c r="CG8" s="17"/>
      <c r="CH8" s="17"/>
      <c r="CI8" s="17"/>
      <c r="CJ8" s="17"/>
      <c r="CK8" s="17"/>
      <c r="CL8" s="17"/>
      <c r="CM8" s="17"/>
      <c r="CN8" s="17"/>
      <c r="CO8" s="17"/>
      <c r="CP8" s="17"/>
      <c r="CQ8" s="17"/>
      <c r="CR8" s="17"/>
      <c r="CS8" s="17"/>
      <c r="CT8" s="17"/>
      <c r="CU8" s="17"/>
      <c r="CV8" s="17"/>
      <c r="CW8" s="17"/>
      <c r="CX8" s="17"/>
      <c r="CY8" s="17"/>
      <c r="CZ8" s="17"/>
      <c r="DA8" s="17"/>
      <c r="DB8" s="17"/>
      <c r="DC8" s="17"/>
      <c r="DD8" s="17"/>
      <c r="DE8" s="17"/>
      <c r="DF8" s="17"/>
      <c r="DG8" s="17"/>
      <c r="DH8" s="17"/>
      <c r="DI8" s="17"/>
      <c r="DJ8" s="17"/>
      <c r="DK8" s="17"/>
      <c r="DL8" s="17"/>
      <c r="DM8" s="17"/>
      <c r="DN8" s="17"/>
      <c r="DO8" s="17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7"/>
      <c r="EE8" s="17"/>
      <c r="EF8" s="17"/>
      <c r="EG8" s="17"/>
      <c r="EH8" s="17"/>
      <c r="EI8" s="17"/>
      <c r="EJ8" s="17"/>
      <c r="EK8" s="17"/>
      <c r="EL8" s="17"/>
      <c r="EM8" s="17"/>
      <c r="EN8" s="17"/>
      <c r="EO8" s="17"/>
      <c r="EP8" s="17"/>
      <c r="EQ8" s="17"/>
      <c r="ER8" s="17"/>
      <c r="ES8" s="17"/>
      <c r="ET8" s="17"/>
      <c r="EU8" s="17"/>
      <c r="EV8" s="17"/>
      <c r="EW8" s="17"/>
      <c r="EX8" s="17"/>
      <c r="EY8" s="17"/>
      <c r="EZ8" s="17"/>
      <c r="FA8" s="17"/>
      <c r="FB8" s="17"/>
      <c r="FC8" s="17"/>
      <c r="FD8" s="17"/>
      <c r="FE8" s="17"/>
      <c r="FF8" s="17"/>
      <c r="FG8" s="17"/>
      <c r="FH8" s="17"/>
      <c r="FI8" s="17"/>
      <c r="FJ8" s="17"/>
      <c r="FK8" s="17"/>
      <c r="FL8" s="17"/>
      <c r="FM8" s="17"/>
      <c r="FN8" s="17"/>
      <c r="FO8" s="17"/>
      <c r="FP8" s="17"/>
      <c r="FQ8" s="17"/>
      <c r="FR8" s="17"/>
      <c r="FS8" s="17"/>
      <c r="FT8" s="17"/>
      <c r="FU8" s="17"/>
      <c r="FV8" s="17"/>
      <c r="FW8" s="17"/>
      <c r="FX8" s="17"/>
      <c r="FY8" s="17"/>
      <c r="FZ8" s="17"/>
      <c r="GA8" s="17"/>
      <c r="GB8" s="17"/>
      <c r="GC8" s="17"/>
      <c r="GD8" s="17"/>
      <c r="GE8" s="17"/>
      <c r="GF8" s="17"/>
      <c r="GG8" s="17"/>
      <c r="GH8" s="17"/>
      <c r="GI8" s="17"/>
      <c r="GJ8" s="17"/>
      <c r="GK8" s="17"/>
      <c r="GL8" s="17"/>
      <c r="GM8" s="17"/>
      <c r="GN8" s="17"/>
      <c r="GO8" s="17"/>
      <c r="GP8" s="17"/>
      <c r="GQ8" s="17"/>
      <c r="GR8" s="17"/>
      <c r="GS8" s="17"/>
      <c r="GT8" s="17"/>
      <c r="GU8" s="17"/>
      <c r="GV8" s="17"/>
      <c r="GW8" s="17"/>
      <c r="GX8" s="17"/>
      <c r="GY8" s="17"/>
      <c r="GZ8" s="17"/>
      <c r="HA8" s="17"/>
      <c r="HB8" s="17"/>
      <c r="HC8" s="17"/>
      <c r="HD8" s="17"/>
      <c r="HE8" s="17"/>
      <c r="HF8" s="17"/>
      <c r="HG8" s="17"/>
      <c r="HH8" s="17"/>
      <c r="HI8" s="17"/>
      <c r="HJ8" s="17"/>
      <c r="HK8" s="17"/>
      <c r="HL8" s="17"/>
      <c r="HM8" s="17"/>
      <c r="HN8" s="17"/>
      <c r="HO8" s="17"/>
      <c r="HP8" s="17"/>
      <c r="HQ8" s="17"/>
      <c r="HR8" s="17"/>
      <c r="HS8" s="17"/>
      <c r="HT8" s="17"/>
      <c r="HU8" s="17"/>
      <c r="HV8" s="17"/>
      <c r="HW8" s="17"/>
      <c r="HX8" s="17"/>
      <c r="HY8" s="17"/>
      <c r="HZ8" s="17"/>
      <c r="IA8" s="17"/>
      <c r="IB8" s="17"/>
      <c r="IC8" s="17"/>
      <c r="ID8" s="17"/>
      <c r="IE8" s="17"/>
      <c r="IF8" s="17"/>
      <c r="IG8" s="17"/>
      <c r="IH8" s="17"/>
      <c r="II8" s="17"/>
      <c r="IJ8" s="17"/>
      <c r="IK8" s="17"/>
      <c r="IL8" s="17"/>
      <c r="IM8" s="17"/>
      <c r="IN8" s="17"/>
      <c r="IO8" s="17"/>
      <c r="IP8" s="17"/>
      <c r="IQ8" s="17"/>
      <c r="IR8" s="17"/>
      <c r="IS8" s="17"/>
      <c r="IT8" s="17"/>
    </row>
    <row r="9" spans="1:254" ht="30" customHeight="1">
      <c r="A9" s="13">
        <v>2</v>
      </c>
      <c r="B9" s="14">
        <v>400</v>
      </c>
      <c r="C9" s="14">
        <v>40002</v>
      </c>
      <c r="D9" s="13" t="s">
        <v>16</v>
      </c>
      <c r="E9" s="40"/>
      <c r="F9" s="15" t="s">
        <v>17</v>
      </c>
      <c r="G9" s="16">
        <v>326104</v>
      </c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</row>
    <row r="10" spans="1:254" ht="30" customHeight="1">
      <c r="A10" s="13">
        <v>3</v>
      </c>
      <c r="B10" s="14">
        <v>600</v>
      </c>
      <c r="C10" s="14">
        <v>60016</v>
      </c>
      <c r="D10" s="15" t="s">
        <v>18</v>
      </c>
      <c r="E10" s="40"/>
      <c r="F10" s="15" t="s">
        <v>19</v>
      </c>
      <c r="G10" s="16">
        <v>200000</v>
      </c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  <c r="FK10" s="17"/>
      <c r="FL10" s="17"/>
      <c r="FM10" s="17"/>
      <c r="FN10" s="17"/>
      <c r="FO10" s="17"/>
      <c r="FP10" s="17"/>
      <c r="FQ10" s="17"/>
      <c r="FR10" s="17"/>
      <c r="FS10" s="17"/>
      <c r="FT10" s="17"/>
      <c r="FU10" s="17"/>
      <c r="FV10" s="17"/>
      <c r="FW10" s="17"/>
      <c r="FX10" s="17"/>
      <c r="FY10" s="17"/>
      <c r="FZ10" s="17"/>
      <c r="GA10" s="17"/>
      <c r="GB10" s="17"/>
      <c r="GC10" s="17"/>
      <c r="GD10" s="17"/>
      <c r="GE10" s="17"/>
      <c r="GF10" s="17"/>
      <c r="GG10" s="17"/>
      <c r="GH10" s="17"/>
      <c r="GI10" s="17"/>
      <c r="GJ10" s="17"/>
      <c r="GK10" s="17"/>
      <c r="GL10" s="17"/>
      <c r="GM10" s="17"/>
      <c r="GN10" s="17"/>
      <c r="GO10" s="17"/>
      <c r="GP10" s="17"/>
      <c r="GQ10" s="17"/>
      <c r="GR10" s="17"/>
      <c r="GS10" s="17"/>
      <c r="GT10" s="17"/>
      <c r="GU10" s="17"/>
      <c r="GV10" s="17"/>
      <c r="GW10" s="17"/>
      <c r="GX10" s="17"/>
      <c r="GY10" s="17"/>
      <c r="GZ10" s="17"/>
      <c r="HA10" s="17"/>
      <c r="HB10" s="17"/>
      <c r="HC10" s="17"/>
      <c r="HD10" s="17"/>
      <c r="HE10" s="17"/>
      <c r="HF10" s="17"/>
      <c r="HG10" s="17"/>
      <c r="HH10" s="17"/>
      <c r="HI10" s="17"/>
      <c r="HJ10" s="17"/>
      <c r="HK10" s="17"/>
      <c r="HL10" s="17"/>
      <c r="HM10" s="17"/>
      <c r="HN10" s="17"/>
      <c r="HO10" s="17"/>
      <c r="HP10" s="17"/>
      <c r="HQ10" s="17"/>
      <c r="HR10" s="17"/>
      <c r="HS10" s="17"/>
      <c r="HT10" s="17"/>
      <c r="HU10" s="17"/>
      <c r="HV10" s="17"/>
      <c r="HW10" s="17"/>
      <c r="HX10" s="17"/>
      <c r="HY10" s="17"/>
      <c r="HZ10" s="17"/>
      <c r="IA10" s="17"/>
      <c r="IB10" s="17"/>
      <c r="IC10" s="17"/>
      <c r="ID10" s="17"/>
      <c r="IE10" s="17"/>
      <c r="IF10" s="17"/>
      <c r="IG10" s="17"/>
      <c r="IH10" s="17"/>
      <c r="II10" s="17"/>
      <c r="IJ10" s="17"/>
      <c r="IK10" s="17"/>
      <c r="IL10" s="17"/>
      <c r="IM10" s="17"/>
      <c r="IN10" s="17"/>
      <c r="IO10" s="17"/>
      <c r="IP10" s="17"/>
      <c r="IQ10" s="17"/>
      <c r="IR10" s="17"/>
      <c r="IS10" s="17"/>
      <c r="IT10" s="17"/>
    </row>
    <row r="11" spans="1:254" ht="30" customHeight="1">
      <c r="A11" s="13">
        <v>4</v>
      </c>
      <c r="B11" s="14">
        <v>700</v>
      </c>
      <c r="C11" s="14">
        <v>70004</v>
      </c>
      <c r="D11" s="15" t="s">
        <v>20</v>
      </c>
      <c r="E11" s="40"/>
      <c r="F11" s="15" t="s">
        <v>21</v>
      </c>
      <c r="G11" s="16">
        <v>129302</v>
      </c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  <c r="FK11" s="17"/>
      <c r="FL11" s="17"/>
      <c r="FM11" s="17"/>
      <c r="FN11" s="17"/>
      <c r="FO11" s="17"/>
      <c r="FP11" s="17"/>
      <c r="FQ11" s="17"/>
      <c r="FR11" s="17"/>
      <c r="FS11" s="17"/>
      <c r="FT11" s="17"/>
      <c r="FU11" s="17"/>
      <c r="FV11" s="17"/>
      <c r="FW11" s="17"/>
      <c r="FX11" s="17"/>
      <c r="FY11" s="17"/>
      <c r="FZ11" s="17"/>
      <c r="GA11" s="17"/>
      <c r="GB11" s="17"/>
      <c r="GC11" s="17"/>
      <c r="GD11" s="17"/>
      <c r="GE11" s="17"/>
      <c r="GF11" s="17"/>
      <c r="GG11" s="17"/>
      <c r="GH11" s="17"/>
      <c r="GI11" s="17"/>
      <c r="GJ11" s="17"/>
      <c r="GK11" s="17"/>
      <c r="GL11" s="17"/>
      <c r="GM11" s="17"/>
      <c r="GN11" s="17"/>
      <c r="GO11" s="17"/>
      <c r="GP11" s="17"/>
      <c r="GQ11" s="17"/>
      <c r="GR11" s="17"/>
      <c r="GS11" s="17"/>
      <c r="GT11" s="17"/>
      <c r="GU11" s="17"/>
      <c r="GV11" s="17"/>
      <c r="GW11" s="17"/>
      <c r="GX11" s="17"/>
      <c r="GY11" s="17"/>
      <c r="GZ11" s="17"/>
      <c r="HA11" s="17"/>
      <c r="HB11" s="17"/>
      <c r="HC11" s="17"/>
      <c r="HD11" s="17"/>
      <c r="HE11" s="17"/>
      <c r="HF11" s="17"/>
      <c r="HG11" s="17"/>
      <c r="HH11" s="17"/>
      <c r="HI11" s="17"/>
      <c r="HJ11" s="17"/>
      <c r="HK11" s="17"/>
      <c r="HL11" s="17"/>
      <c r="HM11" s="17"/>
      <c r="HN11" s="17"/>
      <c r="HO11" s="17"/>
      <c r="HP11" s="17"/>
      <c r="HQ11" s="17"/>
      <c r="HR11" s="17"/>
      <c r="HS11" s="17"/>
      <c r="HT11" s="17"/>
      <c r="HU11" s="17"/>
      <c r="HV11" s="17"/>
      <c r="HW11" s="17"/>
      <c r="HX11" s="17"/>
      <c r="HY11" s="17"/>
      <c r="HZ11" s="17"/>
      <c r="IA11" s="17"/>
      <c r="IB11" s="17"/>
      <c r="IC11" s="17"/>
      <c r="ID11" s="17"/>
      <c r="IE11" s="17"/>
      <c r="IF11" s="17"/>
      <c r="IG11" s="17"/>
      <c r="IH11" s="17"/>
      <c r="II11" s="17"/>
      <c r="IJ11" s="17"/>
      <c r="IK11" s="17"/>
      <c r="IL11" s="17"/>
      <c r="IM11" s="17"/>
      <c r="IN11" s="17"/>
      <c r="IO11" s="17"/>
      <c r="IP11" s="17"/>
      <c r="IQ11" s="17"/>
      <c r="IR11" s="17"/>
      <c r="IS11" s="17"/>
      <c r="IT11" s="17"/>
    </row>
    <row r="12" spans="1:254" ht="33">
      <c r="A12" s="13">
        <v>5</v>
      </c>
      <c r="B12" s="14">
        <v>801</v>
      </c>
      <c r="C12" s="14">
        <v>80113</v>
      </c>
      <c r="D12" s="15" t="s">
        <v>22</v>
      </c>
      <c r="E12" s="40"/>
      <c r="F12" s="15" t="s">
        <v>23</v>
      </c>
      <c r="G12" s="16">
        <v>224075</v>
      </c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  <c r="FK12" s="17"/>
      <c r="FL12" s="17"/>
      <c r="FM12" s="17"/>
      <c r="FN12" s="17"/>
      <c r="FO12" s="17"/>
      <c r="FP12" s="17"/>
      <c r="FQ12" s="17"/>
      <c r="FR12" s="17"/>
      <c r="FS12" s="17"/>
      <c r="FT12" s="17"/>
      <c r="FU12" s="17"/>
      <c r="FV12" s="17"/>
      <c r="FW12" s="17"/>
      <c r="FX12" s="17"/>
      <c r="FY12" s="17"/>
      <c r="FZ12" s="17"/>
      <c r="GA12" s="17"/>
      <c r="GB12" s="17"/>
      <c r="GC12" s="17"/>
      <c r="GD12" s="17"/>
      <c r="GE12" s="17"/>
      <c r="GF12" s="17"/>
      <c r="GG12" s="17"/>
      <c r="GH12" s="17"/>
      <c r="GI12" s="17"/>
      <c r="GJ12" s="17"/>
      <c r="GK12" s="17"/>
      <c r="GL12" s="17"/>
      <c r="GM12" s="17"/>
      <c r="GN12" s="17"/>
      <c r="GO12" s="17"/>
      <c r="GP12" s="17"/>
      <c r="GQ12" s="17"/>
      <c r="GR12" s="17"/>
      <c r="GS12" s="17"/>
      <c r="GT12" s="17"/>
      <c r="GU12" s="17"/>
      <c r="GV12" s="17"/>
      <c r="GW12" s="17"/>
      <c r="GX12" s="17"/>
      <c r="GY12" s="17"/>
      <c r="GZ12" s="17"/>
      <c r="HA12" s="17"/>
      <c r="HB12" s="17"/>
      <c r="HC12" s="17"/>
      <c r="HD12" s="17"/>
      <c r="HE12" s="17"/>
      <c r="HF12" s="17"/>
      <c r="HG12" s="17"/>
      <c r="HH12" s="17"/>
      <c r="HI12" s="17"/>
      <c r="HJ12" s="17"/>
      <c r="HK12" s="17"/>
      <c r="HL12" s="17"/>
      <c r="HM12" s="17"/>
      <c r="HN12" s="17"/>
      <c r="HO12" s="17"/>
      <c r="HP12" s="17"/>
      <c r="HQ12" s="17"/>
      <c r="HR12" s="17"/>
      <c r="HS12" s="17"/>
      <c r="HT12" s="17"/>
      <c r="HU12" s="17"/>
      <c r="HV12" s="17"/>
      <c r="HW12" s="17"/>
      <c r="HX12" s="17"/>
      <c r="HY12" s="17"/>
      <c r="HZ12" s="17"/>
      <c r="IA12" s="17"/>
      <c r="IB12" s="17"/>
      <c r="IC12" s="17"/>
      <c r="ID12" s="17"/>
      <c r="IE12" s="17"/>
      <c r="IF12" s="17"/>
      <c r="IG12" s="17"/>
      <c r="IH12" s="17"/>
      <c r="II12" s="17"/>
      <c r="IJ12" s="17"/>
      <c r="IK12" s="17"/>
      <c r="IL12" s="17"/>
      <c r="IM12" s="17"/>
      <c r="IN12" s="17"/>
      <c r="IO12" s="17"/>
      <c r="IP12" s="17"/>
      <c r="IQ12" s="17"/>
      <c r="IR12" s="17"/>
      <c r="IS12" s="17"/>
      <c r="IT12" s="17"/>
    </row>
    <row r="13" spans="1:254" ht="33">
      <c r="A13" s="13">
        <v>6</v>
      </c>
      <c r="B13" s="14">
        <v>900</v>
      </c>
      <c r="C13" s="14">
        <v>90002</v>
      </c>
      <c r="D13" s="15" t="s">
        <v>24</v>
      </c>
      <c r="E13" s="40"/>
      <c r="F13" s="15" t="s">
        <v>25</v>
      </c>
      <c r="G13" s="16">
        <v>26687</v>
      </c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  <c r="FK13" s="17"/>
      <c r="FL13" s="17"/>
      <c r="FM13" s="17"/>
      <c r="FN13" s="17"/>
      <c r="FO13" s="17"/>
      <c r="FP13" s="17"/>
      <c r="FQ13" s="17"/>
      <c r="FR13" s="17"/>
      <c r="FS13" s="17"/>
      <c r="FT13" s="17"/>
      <c r="FU13" s="17"/>
      <c r="FV13" s="17"/>
      <c r="FW13" s="17"/>
      <c r="FX13" s="17"/>
      <c r="FY13" s="17"/>
      <c r="FZ13" s="17"/>
      <c r="GA13" s="17"/>
      <c r="GB13" s="17"/>
      <c r="GC13" s="17"/>
      <c r="GD13" s="17"/>
      <c r="GE13" s="17"/>
      <c r="GF13" s="17"/>
      <c r="GG13" s="17"/>
      <c r="GH13" s="17"/>
      <c r="GI13" s="17"/>
      <c r="GJ13" s="17"/>
      <c r="GK13" s="17"/>
      <c r="GL13" s="17"/>
      <c r="GM13" s="17"/>
      <c r="GN13" s="17"/>
      <c r="GO13" s="17"/>
      <c r="GP13" s="17"/>
      <c r="GQ13" s="17"/>
      <c r="GR13" s="17"/>
      <c r="GS13" s="17"/>
      <c r="GT13" s="17"/>
      <c r="GU13" s="17"/>
      <c r="GV13" s="17"/>
      <c r="GW13" s="17"/>
      <c r="GX13" s="17"/>
      <c r="GY13" s="17"/>
      <c r="GZ13" s="17"/>
      <c r="HA13" s="17"/>
      <c r="HB13" s="17"/>
      <c r="HC13" s="17"/>
      <c r="HD13" s="17"/>
      <c r="HE13" s="17"/>
      <c r="HF13" s="17"/>
      <c r="HG13" s="17"/>
      <c r="HH13" s="17"/>
      <c r="HI13" s="17"/>
      <c r="HJ13" s="17"/>
      <c r="HK13" s="17"/>
      <c r="HL13" s="17"/>
      <c r="HM13" s="17"/>
      <c r="HN13" s="17"/>
      <c r="HO13" s="17"/>
      <c r="HP13" s="17"/>
      <c r="HQ13" s="17"/>
      <c r="HR13" s="17"/>
      <c r="HS13" s="17"/>
      <c r="HT13" s="17"/>
      <c r="HU13" s="17"/>
      <c r="HV13" s="17"/>
      <c r="HW13" s="17"/>
      <c r="HX13" s="17"/>
      <c r="HY13" s="17"/>
      <c r="HZ13" s="17"/>
      <c r="IA13" s="17"/>
      <c r="IB13" s="17"/>
      <c r="IC13" s="17"/>
      <c r="ID13" s="17"/>
      <c r="IE13" s="17"/>
      <c r="IF13" s="17"/>
      <c r="IG13" s="17"/>
      <c r="IH13" s="17"/>
      <c r="II13" s="17"/>
      <c r="IJ13" s="17"/>
      <c r="IK13" s="17"/>
      <c r="IL13" s="17"/>
      <c r="IM13" s="17"/>
      <c r="IN13" s="17"/>
      <c r="IO13" s="17"/>
      <c r="IP13" s="17"/>
      <c r="IQ13" s="17"/>
      <c r="IR13" s="17"/>
      <c r="IS13" s="17"/>
      <c r="IT13" s="17"/>
    </row>
    <row r="14" spans="1:254" ht="33">
      <c r="A14" s="13">
        <v>7</v>
      </c>
      <c r="B14" s="14">
        <v>900</v>
      </c>
      <c r="C14" s="14">
        <v>90004</v>
      </c>
      <c r="D14" s="13" t="s">
        <v>26</v>
      </c>
      <c r="E14" s="40"/>
      <c r="F14" s="15" t="s">
        <v>27</v>
      </c>
      <c r="G14" s="16">
        <v>9277</v>
      </c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7"/>
      <c r="EF14" s="17"/>
      <c r="EG14" s="17"/>
      <c r="EH14" s="17"/>
      <c r="EI14" s="17"/>
      <c r="EJ14" s="17"/>
      <c r="EK14" s="17"/>
      <c r="EL14" s="17"/>
      <c r="EM14" s="17"/>
      <c r="EN14" s="17"/>
      <c r="EO14" s="17"/>
      <c r="EP14" s="17"/>
      <c r="EQ14" s="17"/>
      <c r="ER14" s="17"/>
      <c r="ES14" s="17"/>
      <c r="ET14" s="17"/>
      <c r="EU14" s="17"/>
      <c r="EV14" s="17"/>
      <c r="EW14" s="17"/>
      <c r="EX14" s="17"/>
      <c r="EY14" s="17"/>
      <c r="EZ14" s="17"/>
      <c r="FA14" s="17"/>
      <c r="FB14" s="17"/>
      <c r="FC14" s="17"/>
      <c r="FD14" s="17"/>
      <c r="FE14" s="17"/>
      <c r="FF14" s="17"/>
      <c r="FG14" s="17"/>
      <c r="FH14" s="17"/>
      <c r="FI14" s="17"/>
      <c r="FJ14" s="17"/>
      <c r="FK14" s="17"/>
      <c r="FL14" s="17"/>
      <c r="FM14" s="17"/>
      <c r="FN14" s="17"/>
      <c r="FO14" s="17"/>
      <c r="FP14" s="17"/>
      <c r="FQ14" s="17"/>
      <c r="FR14" s="17"/>
      <c r="FS14" s="17"/>
      <c r="FT14" s="17"/>
      <c r="FU14" s="17"/>
      <c r="FV14" s="17"/>
      <c r="FW14" s="17"/>
      <c r="FX14" s="17"/>
      <c r="FY14" s="17"/>
      <c r="FZ14" s="17"/>
      <c r="GA14" s="17"/>
      <c r="GB14" s="17"/>
      <c r="GC14" s="17"/>
      <c r="GD14" s="17"/>
      <c r="GE14" s="17"/>
      <c r="GF14" s="17"/>
      <c r="GG14" s="17"/>
      <c r="GH14" s="17"/>
      <c r="GI14" s="17"/>
      <c r="GJ14" s="17"/>
      <c r="GK14" s="17"/>
      <c r="GL14" s="17"/>
      <c r="GM14" s="17"/>
      <c r="GN14" s="17"/>
      <c r="GO14" s="17"/>
      <c r="GP14" s="17"/>
      <c r="GQ14" s="17"/>
      <c r="GR14" s="17"/>
      <c r="GS14" s="17"/>
      <c r="GT14" s="17"/>
      <c r="GU14" s="17"/>
      <c r="GV14" s="17"/>
      <c r="GW14" s="17"/>
      <c r="GX14" s="17"/>
      <c r="GY14" s="17"/>
      <c r="GZ14" s="17"/>
      <c r="HA14" s="17"/>
      <c r="HB14" s="17"/>
      <c r="HC14" s="17"/>
      <c r="HD14" s="17"/>
      <c r="HE14" s="17"/>
      <c r="HF14" s="17"/>
      <c r="HG14" s="17"/>
      <c r="HH14" s="17"/>
      <c r="HI14" s="17"/>
      <c r="HJ14" s="17"/>
      <c r="HK14" s="17"/>
      <c r="HL14" s="17"/>
      <c r="HM14" s="17"/>
      <c r="HN14" s="17"/>
      <c r="HO14" s="17"/>
      <c r="HP14" s="17"/>
      <c r="HQ14" s="17"/>
      <c r="HR14" s="17"/>
      <c r="HS14" s="17"/>
      <c r="HT14" s="17"/>
      <c r="HU14" s="17"/>
      <c r="HV14" s="17"/>
      <c r="HW14" s="17"/>
      <c r="HX14" s="17"/>
      <c r="HY14" s="17"/>
      <c r="HZ14" s="17"/>
      <c r="IA14" s="17"/>
      <c r="IB14" s="17"/>
      <c r="IC14" s="17"/>
      <c r="ID14" s="17"/>
      <c r="IE14" s="17"/>
      <c r="IF14" s="17"/>
      <c r="IG14" s="17"/>
      <c r="IH14" s="17"/>
      <c r="II14" s="17"/>
      <c r="IJ14" s="17"/>
      <c r="IK14" s="17"/>
      <c r="IL14" s="17"/>
      <c r="IM14" s="17"/>
      <c r="IN14" s="17"/>
      <c r="IO14" s="17"/>
      <c r="IP14" s="17"/>
      <c r="IQ14" s="17"/>
      <c r="IR14" s="17"/>
      <c r="IS14" s="17"/>
      <c r="IT14" s="17"/>
    </row>
    <row r="15" spans="1:7" ht="33.75" customHeight="1">
      <c r="A15" s="13">
        <v>8</v>
      </c>
      <c r="B15" s="14" t="s">
        <v>28</v>
      </c>
      <c r="C15" s="14" t="s">
        <v>29</v>
      </c>
      <c r="D15" s="13" t="s">
        <v>30</v>
      </c>
      <c r="E15" s="41"/>
      <c r="F15" s="15" t="s">
        <v>31</v>
      </c>
      <c r="G15" s="16">
        <v>113476</v>
      </c>
    </row>
    <row r="16" spans="1:7" ht="15.75" customHeight="1">
      <c r="A16" s="36" t="s">
        <v>32</v>
      </c>
      <c r="B16" s="36"/>
      <c r="C16" s="36"/>
      <c r="D16" s="36"/>
      <c r="E16" s="36"/>
      <c r="F16" s="36"/>
      <c r="G16" s="12">
        <f>G17+G22</f>
        <v>767862.75</v>
      </c>
    </row>
    <row r="17" spans="1:7" ht="24.75" customHeight="1">
      <c r="A17" s="36" t="s">
        <v>33</v>
      </c>
      <c r="B17" s="36"/>
      <c r="C17" s="36"/>
      <c r="D17" s="36"/>
      <c r="E17" s="36"/>
      <c r="F17" s="36"/>
      <c r="G17" s="12">
        <f>SUM(G18:G21)</f>
        <v>600000</v>
      </c>
    </row>
    <row r="18" spans="1:7" ht="30" customHeight="1">
      <c r="A18" s="13">
        <v>1</v>
      </c>
      <c r="B18" s="14">
        <v>921</v>
      </c>
      <c r="C18" s="14">
        <v>92109</v>
      </c>
      <c r="D18" s="15" t="s">
        <v>34</v>
      </c>
      <c r="E18" s="15" t="s">
        <v>35</v>
      </c>
      <c r="F18" s="15" t="s">
        <v>36</v>
      </c>
      <c r="G18" s="16">
        <v>362000</v>
      </c>
    </row>
    <row r="19" spans="1:7" ht="34.5" customHeight="1">
      <c r="A19" s="13">
        <v>2</v>
      </c>
      <c r="B19" s="14">
        <v>921</v>
      </c>
      <c r="C19" s="14">
        <v>92116</v>
      </c>
      <c r="D19" s="13" t="s">
        <v>37</v>
      </c>
      <c r="E19" s="15" t="s">
        <v>35</v>
      </c>
      <c r="F19" s="15" t="s">
        <v>38</v>
      </c>
      <c r="G19" s="16">
        <v>190000</v>
      </c>
    </row>
    <row r="20" spans="1:8" ht="66">
      <c r="A20" s="13">
        <v>3</v>
      </c>
      <c r="B20" s="14">
        <v>921</v>
      </c>
      <c r="C20" s="14">
        <v>92195</v>
      </c>
      <c r="D20" s="15" t="s">
        <v>39</v>
      </c>
      <c r="E20" s="15" t="s">
        <v>35</v>
      </c>
      <c r="F20" s="15" t="s">
        <v>40</v>
      </c>
      <c r="G20" s="16">
        <v>40000</v>
      </c>
      <c r="H20" s="18"/>
    </row>
    <row r="21" spans="1:7" ht="35.25" customHeight="1">
      <c r="A21" s="13">
        <v>4</v>
      </c>
      <c r="B21" s="14">
        <v>926</v>
      </c>
      <c r="C21" s="14">
        <v>92605</v>
      </c>
      <c r="D21" s="15" t="s">
        <v>41</v>
      </c>
      <c r="E21" s="15" t="s">
        <v>35</v>
      </c>
      <c r="F21" s="15" t="s">
        <v>42</v>
      </c>
      <c r="G21" s="16">
        <v>8000</v>
      </c>
    </row>
    <row r="22" spans="1:7" ht="27" customHeight="1">
      <c r="A22" s="36" t="s">
        <v>43</v>
      </c>
      <c r="B22" s="36"/>
      <c r="C22" s="36"/>
      <c r="D22" s="36"/>
      <c r="E22" s="36"/>
      <c r="F22" s="36"/>
      <c r="G22" s="19">
        <f>SUM(G23:G24)</f>
        <v>167862.75</v>
      </c>
    </row>
    <row r="23" spans="1:7" ht="35.25" customHeight="1">
      <c r="A23" s="13">
        <v>1</v>
      </c>
      <c r="B23" s="14">
        <v>801</v>
      </c>
      <c r="C23" s="14">
        <v>80104</v>
      </c>
      <c r="D23" s="13" t="s">
        <v>44</v>
      </c>
      <c r="E23" s="15" t="s">
        <v>45</v>
      </c>
      <c r="F23" s="15" t="s">
        <v>46</v>
      </c>
      <c r="G23" s="16">
        <v>167000</v>
      </c>
    </row>
    <row r="24" spans="1:7" ht="33" customHeight="1">
      <c r="A24" s="15">
        <v>2</v>
      </c>
      <c r="B24" s="20">
        <v>801</v>
      </c>
      <c r="C24" s="20">
        <v>80106</v>
      </c>
      <c r="D24" s="15" t="s">
        <v>47</v>
      </c>
      <c r="E24" s="15" t="s">
        <v>48</v>
      </c>
      <c r="F24" s="15" t="s">
        <v>46</v>
      </c>
      <c r="G24" s="21">
        <v>862.75</v>
      </c>
    </row>
    <row r="25" spans="1:7" ht="15.75" customHeight="1">
      <c r="A25" s="36" t="s">
        <v>49</v>
      </c>
      <c r="B25" s="36"/>
      <c r="C25" s="36"/>
      <c r="D25" s="36"/>
      <c r="E25" s="36"/>
      <c r="F25" s="36"/>
      <c r="G25" s="12">
        <f>G26+G44</f>
        <v>565537</v>
      </c>
    </row>
    <row r="26" spans="1:254" ht="30" customHeight="1">
      <c r="A26" s="36" t="s">
        <v>50</v>
      </c>
      <c r="B26" s="36"/>
      <c r="C26" s="36"/>
      <c r="D26" s="36"/>
      <c r="E26" s="36"/>
      <c r="F26" s="36"/>
      <c r="G26" s="12">
        <f>SUM(G27:G43)</f>
        <v>422000</v>
      </c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7"/>
      <c r="BK26" s="17"/>
      <c r="BL26" s="17"/>
      <c r="BM26" s="17"/>
      <c r="BN26" s="17"/>
      <c r="BO26" s="17"/>
      <c r="BP26" s="17"/>
      <c r="BQ26" s="17"/>
      <c r="BR26" s="17"/>
      <c r="BS26" s="17"/>
      <c r="BT26" s="17"/>
      <c r="BU26" s="17"/>
      <c r="BV26" s="17"/>
      <c r="BW26" s="17"/>
      <c r="BX26" s="17"/>
      <c r="BY26" s="17"/>
      <c r="BZ26" s="17"/>
      <c r="CA26" s="17"/>
      <c r="CB26" s="17"/>
      <c r="CC26" s="17"/>
      <c r="CD26" s="17"/>
      <c r="CE26" s="17"/>
      <c r="CF26" s="17"/>
      <c r="CG26" s="17"/>
      <c r="CH26" s="17"/>
      <c r="CI26" s="17"/>
      <c r="CJ26" s="17"/>
      <c r="CK26" s="17"/>
      <c r="CL26" s="17"/>
      <c r="CM26" s="17"/>
      <c r="CN26" s="17"/>
      <c r="CO26" s="17"/>
      <c r="CP26" s="17"/>
      <c r="CQ26" s="17"/>
      <c r="CR26" s="17"/>
      <c r="CS26" s="17"/>
      <c r="CT26" s="17"/>
      <c r="CU26" s="17"/>
      <c r="CV26" s="17"/>
      <c r="CW26" s="17"/>
      <c r="CX26" s="17"/>
      <c r="CY26" s="17"/>
      <c r="CZ26" s="17"/>
      <c r="DA26" s="17"/>
      <c r="DB26" s="17"/>
      <c r="DC26" s="17"/>
      <c r="DD26" s="17"/>
      <c r="DE26" s="17"/>
      <c r="DF26" s="17"/>
      <c r="DG26" s="17"/>
      <c r="DH26" s="17"/>
      <c r="DI26" s="17"/>
      <c r="DJ26" s="17"/>
      <c r="DK26" s="17"/>
      <c r="DL26" s="17"/>
      <c r="DM26" s="17"/>
      <c r="DN26" s="17"/>
      <c r="DO26" s="17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7"/>
      <c r="EE26" s="17"/>
      <c r="EF26" s="17"/>
      <c r="EG26" s="17"/>
      <c r="EH26" s="17"/>
      <c r="EI26" s="17"/>
      <c r="EJ26" s="17"/>
      <c r="EK26" s="17"/>
      <c r="EL26" s="17"/>
      <c r="EM26" s="17"/>
      <c r="EN26" s="17"/>
      <c r="EO26" s="17"/>
      <c r="EP26" s="17"/>
      <c r="EQ26" s="17"/>
      <c r="ER26" s="17"/>
      <c r="ES26" s="17"/>
      <c r="ET26" s="17"/>
      <c r="EU26" s="17"/>
      <c r="EV26" s="17"/>
      <c r="EW26" s="17"/>
      <c r="EX26" s="17"/>
      <c r="EY26" s="17"/>
      <c r="EZ26" s="17"/>
      <c r="FA26" s="17"/>
      <c r="FB26" s="17"/>
      <c r="FC26" s="17"/>
      <c r="FD26" s="17"/>
      <c r="FE26" s="17"/>
      <c r="FF26" s="17"/>
      <c r="FG26" s="17"/>
      <c r="FH26" s="17"/>
      <c r="FI26" s="17"/>
      <c r="FJ26" s="17"/>
      <c r="FK26" s="17"/>
      <c r="FL26" s="17"/>
      <c r="FM26" s="17"/>
      <c r="FN26" s="17"/>
      <c r="FO26" s="17"/>
      <c r="FP26" s="17"/>
      <c r="FQ26" s="17"/>
      <c r="FR26" s="17"/>
      <c r="FS26" s="17"/>
      <c r="FT26" s="17"/>
      <c r="FU26" s="17"/>
      <c r="FV26" s="17"/>
      <c r="FW26" s="17"/>
      <c r="FX26" s="17"/>
      <c r="FY26" s="17"/>
      <c r="FZ26" s="17"/>
      <c r="GA26" s="17"/>
      <c r="GB26" s="17"/>
      <c r="GC26" s="17"/>
      <c r="GD26" s="17"/>
      <c r="GE26" s="17"/>
      <c r="GF26" s="17"/>
      <c r="GG26" s="17"/>
      <c r="GH26" s="17"/>
      <c r="GI26" s="17"/>
      <c r="GJ26" s="17"/>
      <c r="GK26" s="17"/>
      <c r="GL26" s="17"/>
      <c r="GM26" s="17"/>
      <c r="GN26" s="17"/>
      <c r="GO26" s="17"/>
      <c r="GP26" s="17"/>
      <c r="GQ26" s="17"/>
      <c r="GR26" s="17"/>
      <c r="GS26" s="17"/>
      <c r="GT26" s="17"/>
      <c r="GU26" s="17"/>
      <c r="GV26" s="17"/>
      <c r="GW26" s="17"/>
      <c r="GX26" s="17"/>
      <c r="GY26" s="17"/>
      <c r="GZ26" s="17"/>
      <c r="HA26" s="17"/>
      <c r="HB26" s="17"/>
      <c r="HC26" s="17"/>
      <c r="HD26" s="17"/>
      <c r="HE26" s="17"/>
      <c r="HF26" s="17"/>
      <c r="HG26" s="17"/>
      <c r="HH26" s="17"/>
      <c r="HI26" s="17"/>
      <c r="HJ26" s="17"/>
      <c r="HK26" s="17"/>
      <c r="HL26" s="17"/>
      <c r="HM26" s="17"/>
      <c r="HN26" s="17"/>
      <c r="HO26" s="17"/>
      <c r="HP26" s="17"/>
      <c r="HQ26" s="17"/>
      <c r="HR26" s="17"/>
      <c r="HS26" s="17"/>
      <c r="HT26" s="17"/>
      <c r="HU26" s="17"/>
      <c r="HV26" s="17"/>
      <c r="HW26" s="17"/>
      <c r="HX26" s="17"/>
      <c r="HY26" s="17"/>
      <c r="HZ26" s="17"/>
      <c r="IA26" s="17"/>
      <c r="IB26" s="17"/>
      <c r="IC26" s="17"/>
      <c r="ID26" s="17"/>
      <c r="IE26" s="17"/>
      <c r="IF26" s="17"/>
      <c r="IG26" s="17"/>
      <c r="IH26" s="17"/>
      <c r="II26" s="17"/>
      <c r="IJ26" s="17"/>
      <c r="IK26" s="17"/>
      <c r="IL26" s="17"/>
      <c r="IM26" s="17"/>
      <c r="IN26" s="17"/>
      <c r="IO26" s="17"/>
      <c r="IP26" s="17"/>
      <c r="IQ26" s="17"/>
      <c r="IR26" s="17"/>
      <c r="IS26" s="17"/>
      <c r="IT26" s="17"/>
    </row>
    <row r="27" spans="1:254" ht="43.5" customHeight="1">
      <c r="A27" s="35">
        <v>1</v>
      </c>
      <c r="B27" s="14" t="s">
        <v>51</v>
      </c>
      <c r="C27" s="14" t="s">
        <v>52</v>
      </c>
      <c r="D27" s="20" t="s">
        <v>53</v>
      </c>
      <c r="E27" s="15" t="s">
        <v>54</v>
      </c>
      <c r="F27" s="15" t="s">
        <v>55</v>
      </c>
      <c r="G27" s="16">
        <v>11000</v>
      </c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7"/>
      <c r="BK27" s="17"/>
      <c r="BL27" s="17"/>
      <c r="BM27" s="17"/>
      <c r="BN27" s="17"/>
      <c r="BO27" s="17"/>
      <c r="BP27" s="17"/>
      <c r="BQ27" s="17"/>
      <c r="BR27" s="17"/>
      <c r="BS27" s="17"/>
      <c r="BT27" s="17"/>
      <c r="BU27" s="17"/>
      <c r="BV27" s="17"/>
      <c r="BW27" s="17"/>
      <c r="BX27" s="17"/>
      <c r="BY27" s="17"/>
      <c r="BZ27" s="17"/>
      <c r="CA27" s="17"/>
      <c r="CB27" s="17"/>
      <c r="CC27" s="17"/>
      <c r="CD27" s="17"/>
      <c r="CE27" s="17"/>
      <c r="CF27" s="17"/>
      <c r="CG27" s="17"/>
      <c r="CH27" s="17"/>
      <c r="CI27" s="17"/>
      <c r="CJ27" s="17"/>
      <c r="CK27" s="17"/>
      <c r="CL27" s="17"/>
      <c r="CM27" s="17"/>
      <c r="CN27" s="17"/>
      <c r="CO27" s="17"/>
      <c r="CP27" s="17"/>
      <c r="CQ27" s="17"/>
      <c r="CR27" s="17"/>
      <c r="CS27" s="17"/>
      <c r="CT27" s="17"/>
      <c r="CU27" s="17"/>
      <c r="CV27" s="17"/>
      <c r="CW27" s="17"/>
      <c r="CX27" s="17"/>
      <c r="CY27" s="17"/>
      <c r="CZ27" s="17"/>
      <c r="DA27" s="17"/>
      <c r="DB27" s="17"/>
      <c r="DC27" s="17"/>
      <c r="DD27" s="17"/>
      <c r="DE27" s="17"/>
      <c r="DF27" s="17"/>
      <c r="DG27" s="17"/>
      <c r="DH27" s="17"/>
      <c r="DI27" s="17"/>
      <c r="DJ27" s="17"/>
      <c r="DK27" s="17"/>
      <c r="DL27" s="17"/>
      <c r="DM27" s="17"/>
      <c r="DN27" s="17"/>
      <c r="DO27" s="17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7"/>
      <c r="EE27" s="17"/>
      <c r="EF27" s="17"/>
      <c r="EG27" s="17"/>
      <c r="EH27" s="17"/>
      <c r="EI27" s="17"/>
      <c r="EJ27" s="17"/>
      <c r="EK27" s="17"/>
      <c r="EL27" s="17"/>
      <c r="EM27" s="17"/>
      <c r="EN27" s="17"/>
      <c r="EO27" s="17"/>
      <c r="EP27" s="17"/>
      <c r="EQ27" s="17"/>
      <c r="ER27" s="17"/>
      <c r="ES27" s="17"/>
      <c r="ET27" s="17"/>
      <c r="EU27" s="17"/>
      <c r="EV27" s="17"/>
      <c r="EW27" s="17"/>
      <c r="EX27" s="17"/>
      <c r="EY27" s="17"/>
      <c r="EZ27" s="17"/>
      <c r="FA27" s="17"/>
      <c r="FB27" s="17"/>
      <c r="FC27" s="17"/>
      <c r="FD27" s="17"/>
      <c r="FE27" s="17"/>
      <c r="FF27" s="17"/>
      <c r="FG27" s="17"/>
      <c r="FH27" s="17"/>
      <c r="FI27" s="17"/>
      <c r="FJ27" s="17"/>
      <c r="FK27" s="17"/>
      <c r="FL27" s="17"/>
      <c r="FM27" s="17"/>
      <c r="FN27" s="17"/>
      <c r="FO27" s="17"/>
      <c r="FP27" s="17"/>
      <c r="FQ27" s="17"/>
      <c r="FR27" s="17"/>
      <c r="FS27" s="17"/>
      <c r="FT27" s="17"/>
      <c r="FU27" s="17"/>
      <c r="FV27" s="17"/>
      <c r="FW27" s="17"/>
      <c r="FX27" s="17"/>
      <c r="FY27" s="17"/>
      <c r="FZ27" s="17"/>
      <c r="GA27" s="17"/>
      <c r="GB27" s="17"/>
      <c r="GC27" s="17"/>
      <c r="GD27" s="17"/>
      <c r="GE27" s="17"/>
      <c r="GF27" s="17"/>
      <c r="GG27" s="17"/>
      <c r="GH27" s="17"/>
      <c r="GI27" s="17"/>
      <c r="GJ27" s="17"/>
      <c r="GK27" s="17"/>
      <c r="GL27" s="17"/>
      <c r="GM27" s="17"/>
      <c r="GN27" s="17"/>
      <c r="GO27" s="17"/>
      <c r="GP27" s="17"/>
      <c r="GQ27" s="17"/>
      <c r="GR27" s="17"/>
      <c r="GS27" s="17"/>
      <c r="GT27" s="17"/>
      <c r="GU27" s="17"/>
      <c r="GV27" s="17"/>
      <c r="GW27" s="17"/>
      <c r="GX27" s="17"/>
      <c r="GY27" s="17"/>
      <c r="GZ27" s="17"/>
      <c r="HA27" s="17"/>
      <c r="HB27" s="17"/>
      <c r="HC27" s="17"/>
      <c r="HD27" s="17"/>
      <c r="HE27" s="17"/>
      <c r="HF27" s="17"/>
      <c r="HG27" s="17"/>
      <c r="HH27" s="17"/>
      <c r="HI27" s="17"/>
      <c r="HJ27" s="17"/>
      <c r="HK27" s="17"/>
      <c r="HL27" s="17"/>
      <c r="HM27" s="17"/>
      <c r="HN27" s="17"/>
      <c r="HO27" s="17"/>
      <c r="HP27" s="17"/>
      <c r="HQ27" s="17"/>
      <c r="HR27" s="17"/>
      <c r="HS27" s="17"/>
      <c r="HT27" s="17"/>
      <c r="HU27" s="17"/>
      <c r="HV27" s="17"/>
      <c r="HW27" s="17"/>
      <c r="HX27" s="17"/>
      <c r="HY27" s="17"/>
      <c r="HZ27" s="17"/>
      <c r="IA27" s="17"/>
      <c r="IB27" s="17"/>
      <c r="IC27" s="17"/>
      <c r="ID27" s="17"/>
      <c r="IE27" s="17"/>
      <c r="IF27" s="17"/>
      <c r="IG27" s="17"/>
      <c r="IH27" s="17"/>
      <c r="II27" s="17"/>
      <c r="IJ27" s="17"/>
      <c r="IK27" s="17"/>
      <c r="IL27" s="17"/>
      <c r="IM27" s="17"/>
      <c r="IN27" s="17"/>
      <c r="IO27" s="17"/>
      <c r="IP27" s="17"/>
      <c r="IQ27" s="17"/>
      <c r="IR27" s="17"/>
      <c r="IS27" s="17"/>
      <c r="IT27" s="17"/>
    </row>
    <row r="28" spans="1:254" ht="46.5" customHeight="1">
      <c r="A28" s="35">
        <v>2</v>
      </c>
      <c r="B28" s="14">
        <v>851</v>
      </c>
      <c r="C28" s="14">
        <v>85154</v>
      </c>
      <c r="D28" s="15" t="s">
        <v>56</v>
      </c>
      <c r="E28" s="15" t="s">
        <v>35</v>
      </c>
      <c r="F28" s="15" t="s">
        <v>57</v>
      </c>
      <c r="G28" s="16">
        <v>20000</v>
      </c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7"/>
      <c r="BK28" s="17"/>
      <c r="BL28" s="17"/>
      <c r="BM28" s="17"/>
      <c r="BN28" s="17"/>
      <c r="BO28" s="17"/>
      <c r="BP28" s="17"/>
      <c r="BQ28" s="17"/>
      <c r="BR28" s="17"/>
      <c r="BS28" s="17"/>
      <c r="BT28" s="17"/>
      <c r="BU28" s="17"/>
      <c r="BV28" s="17"/>
      <c r="BW28" s="17"/>
      <c r="BX28" s="17"/>
      <c r="BY28" s="17"/>
      <c r="BZ28" s="17"/>
      <c r="CA28" s="17"/>
      <c r="CB28" s="17"/>
      <c r="CC28" s="17"/>
      <c r="CD28" s="17"/>
      <c r="CE28" s="17"/>
      <c r="CF28" s="17"/>
      <c r="CG28" s="17"/>
      <c r="CH28" s="17"/>
      <c r="CI28" s="17"/>
      <c r="CJ28" s="17"/>
      <c r="CK28" s="17"/>
      <c r="CL28" s="17"/>
      <c r="CM28" s="17"/>
      <c r="CN28" s="17"/>
      <c r="CO28" s="17"/>
      <c r="CP28" s="17"/>
      <c r="CQ28" s="17"/>
      <c r="CR28" s="17"/>
      <c r="CS28" s="17"/>
      <c r="CT28" s="17"/>
      <c r="CU28" s="17"/>
      <c r="CV28" s="17"/>
      <c r="CW28" s="17"/>
      <c r="CX28" s="17"/>
      <c r="CY28" s="17"/>
      <c r="CZ28" s="17"/>
      <c r="DA28" s="17"/>
      <c r="DB28" s="17"/>
      <c r="DC28" s="17"/>
      <c r="DD28" s="17"/>
      <c r="DE28" s="17"/>
      <c r="DF28" s="17"/>
      <c r="DG28" s="17"/>
      <c r="DH28" s="17"/>
      <c r="DI28" s="17"/>
      <c r="DJ28" s="17"/>
      <c r="DK28" s="17"/>
      <c r="DL28" s="17"/>
      <c r="DM28" s="17"/>
      <c r="DN28" s="17"/>
      <c r="DO28" s="17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7"/>
      <c r="EE28" s="17"/>
      <c r="EF28" s="17"/>
      <c r="EG28" s="17"/>
      <c r="EH28" s="17"/>
      <c r="EI28" s="17"/>
      <c r="EJ28" s="17"/>
      <c r="EK28" s="17"/>
      <c r="EL28" s="17"/>
      <c r="EM28" s="17"/>
      <c r="EN28" s="17"/>
      <c r="EO28" s="17"/>
      <c r="EP28" s="17"/>
      <c r="EQ28" s="17"/>
      <c r="ER28" s="17"/>
      <c r="ES28" s="17"/>
      <c r="ET28" s="17"/>
      <c r="EU28" s="17"/>
      <c r="EV28" s="17"/>
      <c r="EW28" s="17"/>
      <c r="EX28" s="17"/>
      <c r="EY28" s="17"/>
      <c r="EZ28" s="17"/>
      <c r="FA28" s="17"/>
      <c r="FB28" s="17"/>
      <c r="FC28" s="17"/>
      <c r="FD28" s="17"/>
      <c r="FE28" s="17"/>
      <c r="FF28" s="17"/>
      <c r="FG28" s="17"/>
      <c r="FH28" s="17"/>
      <c r="FI28" s="17"/>
      <c r="FJ28" s="17"/>
      <c r="FK28" s="17"/>
      <c r="FL28" s="17"/>
      <c r="FM28" s="17"/>
      <c r="FN28" s="17"/>
      <c r="FO28" s="17"/>
      <c r="FP28" s="17"/>
      <c r="FQ28" s="17"/>
      <c r="FR28" s="17"/>
      <c r="FS28" s="17"/>
      <c r="FT28" s="17"/>
      <c r="FU28" s="17"/>
      <c r="FV28" s="17"/>
      <c r="FW28" s="17"/>
      <c r="FX28" s="17"/>
      <c r="FY28" s="17"/>
      <c r="FZ28" s="17"/>
      <c r="GA28" s="17"/>
      <c r="GB28" s="17"/>
      <c r="GC28" s="17"/>
      <c r="GD28" s="17"/>
      <c r="GE28" s="17"/>
      <c r="GF28" s="17"/>
      <c r="GG28" s="17"/>
      <c r="GH28" s="17"/>
      <c r="GI28" s="17"/>
      <c r="GJ28" s="17"/>
      <c r="GK28" s="17"/>
      <c r="GL28" s="17"/>
      <c r="GM28" s="17"/>
      <c r="GN28" s="17"/>
      <c r="GO28" s="17"/>
      <c r="GP28" s="17"/>
      <c r="GQ28" s="17"/>
      <c r="GR28" s="17"/>
      <c r="GS28" s="17"/>
      <c r="GT28" s="17"/>
      <c r="GU28" s="17"/>
      <c r="GV28" s="17"/>
      <c r="GW28" s="17"/>
      <c r="GX28" s="17"/>
      <c r="GY28" s="17"/>
      <c r="GZ28" s="17"/>
      <c r="HA28" s="17"/>
      <c r="HB28" s="17"/>
      <c r="HC28" s="17"/>
      <c r="HD28" s="17"/>
      <c r="HE28" s="17"/>
      <c r="HF28" s="17"/>
      <c r="HG28" s="17"/>
      <c r="HH28" s="17"/>
      <c r="HI28" s="17"/>
      <c r="HJ28" s="17"/>
      <c r="HK28" s="17"/>
      <c r="HL28" s="17"/>
      <c r="HM28" s="17"/>
      <c r="HN28" s="17"/>
      <c r="HO28" s="17"/>
      <c r="HP28" s="17"/>
      <c r="HQ28" s="17"/>
      <c r="HR28" s="17"/>
      <c r="HS28" s="17"/>
      <c r="HT28" s="17"/>
      <c r="HU28" s="17"/>
      <c r="HV28" s="17"/>
      <c r="HW28" s="17"/>
      <c r="HX28" s="17"/>
      <c r="HY28" s="17"/>
      <c r="HZ28" s="17"/>
      <c r="IA28" s="17"/>
      <c r="IB28" s="17"/>
      <c r="IC28" s="17"/>
      <c r="ID28" s="17"/>
      <c r="IE28" s="17"/>
      <c r="IF28" s="17"/>
      <c r="IG28" s="17"/>
      <c r="IH28" s="17"/>
      <c r="II28" s="17"/>
      <c r="IJ28" s="17"/>
      <c r="IK28" s="17"/>
      <c r="IL28" s="17"/>
      <c r="IM28" s="17"/>
      <c r="IN28" s="17"/>
      <c r="IO28" s="17"/>
      <c r="IP28" s="17"/>
      <c r="IQ28" s="17"/>
      <c r="IR28" s="17"/>
      <c r="IS28" s="17"/>
      <c r="IT28" s="17"/>
    </row>
    <row r="29" spans="1:254" ht="45.75" customHeight="1">
      <c r="A29" s="35">
        <v>3</v>
      </c>
      <c r="B29" s="14">
        <v>851</v>
      </c>
      <c r="C29" s="14">
        <v>85154</v>
      </c>
      <c r="D29" s="15" t="s">
        <v>56</v>
      </c>
      <c r="E29" s="15" t="s">
        <v>54</v>
      </c>
      <c r="F29" s="15" t="s">
        <v>57</v>
      </c>
      <c r="G29" s="16">
        <v>10000</v>
      </c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7"/>
      <c r="BK29" s="17"/>
      <c r="BL29" s="17"/>
      <c r="BM29" s="17"/>
      <c r="BN29" s="17"/>
      <c r="BO29" s="17"/>
      <c r="BP29" s="17"/>
      <c r="BQ29" s="17"/>
      <c r="BR29" s="17"/>
      <c r="BS29" s="17"/>
      <c r="BT29" s="17"/>
      <c r="BU29" s="17"/>
      <c r="BV29" s="17"/>
      <c r="BW29" s="17"/>
      <c r="BX29" s="17"/>
      <c r="BY29" s="17"/>
      <c r="BZ29" s="17"/>
      <c r="CA29" s="17"/>
      <c r="CB29" s="17"/>
      <c r="CC29" s="17"/>
      <c r="CD29" s="17"/>
      <c r="CE29" s="17"/>
      <c r="CF29" s="17"/>
      <c r="CG29" s="17"/>
      <c r="CH29" s="17"/>
      <c r="CI29" s="17"/>
      <c r="CJ29" s="17"/>
      <c r="CK29" s="17"/>
      <c r="CL29" s="17"/>
      <c r="CM29" s="17"/>
      <c r="CN29" s="17"/>
      <c r="CO29" s="17"/>
      <c r="CP29" s="17"/>
      <c r="CQ29" s="17"/>
      <c r="CR29" s="17"/>
      <c r="CS29" s="17"/>
      <c r="CT29" s="17"/>
      <c r="CU29" s="17"/>
      <c r="CV29" s="17"/>
      <c r="CW29" s="17"/>
      <c r="CX29" s="17"/>
      <c r="CY29" s="17"/>
      <c r="CZ29" s="17"/>
      <c r="DA29" s="17"/>
      <c r="DB29" s="17"/>
      <c r="DC29" s="17"/>
      <c r="DD29" s="17"/>
      <c r="DE29" s="17"/>
      <c r="DF29" s="17"/>
      <c r="DG29" s="17"/>
      <c r="DH29" s="17"/>
      <c r="DI29" s="17"/>
      <c r="DJ29" s="17"/>
      <c r="DK29" s="17"/>
      <c r="DL29" s="17"/>
      <c r="DM29" s="17"/>
      <c r="DN29" s="17"/>
      <c r="DO29" s="17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</row>
    <row r="30" spans="1:7" ht="36.75" customHeight="1">
      <c r="A30" s="35">
        <v>4</v>
      </c>
      <c r="B30" s="22">
        <v>600</v>
      </c>
      <c r="C30" s="22">
        <v>60004</v>
      </c>
      <c r="D30" s="23" t="s">
        <v>58</v>
      </c>
      <c r="E30" s="23" t="s">
        <v>59</v>
      </c>
      <c r="F30" s="23" t="s">
        <v>60</v>
      </c>
      <c r="G30" s="24">
        <v>102000</v>
      </c>
    </row>
    <row r="31" spans="1:10" ht="36.75" customHeight="1">
      <c r="A31" s="35">
        <v>5</v>
      </c>
      <c r="B31" s="22" t="s">
        <v>11</v>
      </c>
      <c r="C31" s="22" t="s">
        <v>12</v>
      </c>
      <c r="D31" s="23" t="s">
        <v>13</v>
      </c>
      <c r="E31" s="23" t="s">
        <v>14</v>
      </c>
      <c r="F31" s="25" t="s">
        <v>90</v>
      </c>
      <c r="G31" s="24">
        <v>16320</v>
      </c>
      <c r="J31" s="18"/>
    </row>
    <row r="32" spans="1:10" ht="36.75" customHeight="1">
      <c r="A32" s="35">
        <v>6</v>
      </c>
      <c r="B32" s="22" t="s">
        <v>11</v>
      </c>
      <c r="C32" s="22" t="s">
        <v>12</v>
      </c>
      <c r="D32" s="23" t="s">
        <v>13</v>
      </c>
      <c r="E32" s="23" t="s">
        <v>14</v>
      </c>
      <c r="F32" s="25" t="s">
        <v>61</v>
      </c>
      <c r="G32" s="24">
        <v>14700</v>
      </c>
      <c r="J32" s="18"/>
    </row>
    <row r="33" spans="1:7" ht="36.75" customHeight="1">
      <c r="A33" s="35">
        <v>7</v>
      </c>
      <c r="B33" s="22" t="s">
        <v>11</v>
      </c>
      <c r="C33" s="22" t="s">
        <v>12</v>
      </c>
      <c r="D33" s="23" t="s">
        <v>13</v>
      </c>
      <c r="E33" s="23" t="s">
        <v>14</v>
      </c>
      <c r="F33" s="25" t="s">
        <v>62</v>
      </c>
      <c r="G33" s="24">
        <v>15000</v>
      </c>
    </row>
    <row r="34" spans="1:7" ht="46.5" customHeight="1">
      <c r="A34" s="35">
        <v>8</v>
      </c>
      <c r="B34" s="22" t="s">
        <v>11</v>
      </c>
      <c r="C34" s="22" t="s">
        <v>12</v>
      </c>
      <c r="D34" s="23" t="s">
        <v>13</v>
      </c>
      <c r="E34" s="23" t="s">
        <v>14</v>
      </c>
      <c r="F34" s="25" t="s">
        <v>63</v>
      </c>
      <c r="G34" s="24">
        <v>42700</v>
      </c>
    </row>
    <row r="35" spans="1:7" ht="36.75" customHeight="1">
      <c r="A35" s="35">
        <v>9</v>
      </c>
      <c r="B35" s="22" t="s">
        <v>11</v>
      </c>
      <c r="C35" s="22" t="s">
        <v>12</v>
      </c>
      <c r="D35" s="23" t="s">
        <v>13</v>
      </c>
      <c r="E35" s="23" t="s">
        <v>14</v>
      </c>
      <c r="F35" s="25" t="s">
        <v>64</v>
      </c>
      <c r="G35" s="24">
        <v>64800</v>
      </c>
    </row>
    <row r="36" spans="1:7" ht="36.75" customHeight="1" hidden="1">
      <c r="A36" s="35">
        <v>10</v>
      </c>
      <c r="B36" s="22" t="s">
        <v>11</v>
      </c>
      <c r="C36" s="22" t="s">
        <v>12</v>
      </c>
      <c r="D36" s="23" t="s">
        <v>13</v>
      </c>
      <c r="E36" s="23" t="s">
        <v>14</v>
      </c>
      <c r="F36" s="25" t="s">
        <v>65</v>
      </c>
      <c r="G36" s="24"/>
    </row>
    <row r="37" spans="1:7" ht="36.75" customHeight="1" hidden="1">
      <c r="A37" s="35">
        <v>11</v>
      </c>
      <c r="B37" s="22" t="s">
        <v>11</v>
      </c>
      <c r="C37" s="22" t="s">
        <v>12</v>
      </c>
      <c r="D37" s="23" t="s">
        <v>13</v>
      </c>
      <c r="E37" s="23" t="s">
        <v>14</v>
      </c>
      <c r="F37" s="25" t="s">
        <v>66</v>
      </c>
      <c r="G37" s="24"/>
    </row>
    <row r="38" spans="1:7" ht="36.75" customHeight="1">
      <c r="A38" s="35">
        <v>10</v>
      </c>
      <c r="B38" s="22" t="s">
        <v>11</v>
      </c>
      <c r="C38" s="22" t="s">
        <v>12</v>
      </c>
      <c r="D38" s="23" t="s">
        <v>13</v>
      </c>
      <c r="E38" s="23" t="s">
        <v>14</v>
      </c>
      <c r="F38" s="25" t="s">
        <v>67</v>
      </c>
      <c r="G38" s="24">
        <v>20000</v>
      </c>
    </row>
    <row r="39" spans="1:7" ht="36.75" customHeight="1">
      <c r="A39" s="35">
        <v>11</v>
      </c>
      <c r="B39" s="22" t="s">
        <v>11</v>
      </c>
      <c r="C39" s="22" t="s">
        <v>12</v>
      </c>
      <c r="D39" s="23" t="s">
        <v>13</v>
      </c>
      <c r="E39" s="23" t="s">
        <v>14</v>
      </c>
      <c r="F39" s="25" t="s">
        <v>68</v>
      </c>
      <c r="G39" s="24">
        <v>30000</v>
      </c>
    </row>
    <row r="40" spans="1:7" ht="36.75" customHeight="1">
      <c r="A40" s="35">
        <v>12</v>
      </c>
      <c r="B40" s="22" t="s">
        <v>11</v>
      </c>
      <c r="C40" s="22" t="s">
        <v>12</v>
      </c>
      <c r="D40" s="23" t="s">
        <v>13</v>
      </c>
      <c r="E40" s="23" t="s">
        <v>14</v>
      </c>
      <c r="F40" s="25" t="s">
        <v>69</v>
      </c>
      <c r="G40" s="24">
        <v>15000</v>
      </c>
    </row>
    <row r="41" spans="1:7" ht="36.75" customHeight="1">
      <c r="A41" s="35">
        <v>13</v>
      </c>
      <c r="B41" s="22" t="s">
        <v>11</v>
      </c>
      <c r="C41" s="22" t="s">
        <v>12</v>
      </c>
      <c r="D41" s="23" t="s">
        <v>13</v>
      </c>
      <c r="E41" s="23" t="s">
        <v>14</v>
      </c>
      <c r="F41" s="25" t="s">
        <v>70</v>
      </c>
      <c r="G41" s="24">
        <v>9950</v>
      </c>
    </row>
    <row r="42" spans="1:9" ht="36.75" customHeight="1">
      <c r="A42" s="35">
        <v>14</v>
      </c>
      <c r="B42" s="22" t="s">
        <v>11</v>
      </c>
      <c r="C42" s="22" t="s">
        <v>12</v>
      </c>
      <c r="D42" s="23" t="s">
        <v>13</v>
      </c>
      <c r="E42" s="23" t="s">
        <v>14</v>
      </c>
      <c r="F42" s="25" t="s">
        <v>71</v>
      </c>
      <c r="G42" s="24">
        <v>20530</v>
      </c>
      <c r="I42" s="18"/>
    </row>
    <row r="43" spans="1:254" ht="46.5" customHeight="1">
      <c r="A43" s="35">
        <v>15</v>
      </c>
      <c r="B43" s="14" t="s">
        <v>72</v>
      </c>
      <c r="C43" s="14" t="s">
        <v>73</v>
      </c>
      <c r="D43" s="15" t="s">
        <v>34</v>
      </c>
      <c r="E43" s="15" t="s">
        <v>35</v>
      </c>
      <c r="F43" s="15" t="s">
        <v>74</v>
      </c>
      <c r="G43" s="16">
        <v>30000</v>
      </c>
      <c r="H43" s="17"/>
      <c r="I43" s="26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7"/>
      <c r="BK43" s="17"/>
      <c r="BL43" s="17"/>
      <c r="BM43" s="17"/>
      <c r="BN43" s="17"/>
      <c r="BO43" s="17"/>
      <c r="BP43" s="17"/>
      <c r="BQ43" s="17"/>
      <c r="BR43" s="17"/>
      <c r="BS43" s="17"/>
      <c r="BT43" s="17"/>
      <c r="BU43" s="17"/>
      <c r="BV43" s="17"/>
      <c r="BW43" s="17"/>
      <c r="BX43" s="17"/>
      <c r="BY43" s="17"/>
      <c r="BZ43" s="17"/>
      <c r="CA43" s="17"/>
      <c r="CB43" s="17"/>
      <c r="CC43" s="17"/>
      <c r="CD43" s="17"/>
      <c r="CE43" s="17"/>
      <c r="CF43" s="17"/>
      <c r="CG43" s="17"/>
      <c r="CH43" s="17"/>
      <c r="CI43" s="17"/>
      <c r="CJ43" s="17"/>
      <c r="CK43" s="17"/>
      <c r="CL43" s="17"/>
      <c r="CM43" s="17"/>
      <c r="CN43" s="17"/>
      <c r="CO43" s="17"/>
      <c r="CP43" s="17"/>
      <c r="CQ43" s="17"/>
      <c r="CR43" s="17"/>
      <c r="CS43" s="17"/>
      <c r="CT43" s="17"/>
      <c r="CU43" s="17"/>
      <c r="CV43" s="17"/>
      <c r="CW43" s="17"/>
      <c r="CX43" s="17"/>
      <c r="CY43" s="17"/>
      <c r="CZ43" s="17"/>
      <c r="DA43" s="17"/>
      <c r="DB43" s="17"/>
      <c r="DC43" s="17"/>
      <c r="DD43" s="17"/>
      <c r="DE43" s="17"/>
      <c r="DF43" s="17"/>
      <c r="DG43" s="17"/>
      <c r="DH43" s="17"/>
      <c r="DI43" s="17"/>
      <c r="DJ43" s="17"/>
      <c r="DK43" s="17"/>
      <c r="DL43" s="17"/>
      <c r="DM43" s="17"/>
      <c r="DN43" s="17"/>
      <c r="DO43" s="17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7"/>
      <c r="EE43" s="17"/>
      <c r="EF43" s="17"/>
      <c r="EG43" s="17"/>
      <c r="EH43" s="17"/>
      <c r="EI43" s="17"/>
      <c r="EJ43" s="17"/>
      <c r="EK43" s="17"/>
      <c r="EL43" s="17"/>
      <c r="EM43" s="17"/>
      <c r="EN43" s="17"/>
      <c r="EO43" s="17"/>
      <c r="EP43" s="17"/>
      <c r="EQ43" s="17"/>
      <c r="ER43" s="17"/>
      <c r="ES43" s="17"/>
      <c r="ET43" s="17"/>
      <c r="EU43" s="17"/>
      <c r="EV43" s="17"/>
      <c r="EW43" s="17"/>
      <c r="EX43" s="17"/>
      <c r="EY43" s="17"/>
      <c r="EZ43" s="17"/>
      <c r="FA43" s="17"/>
      <c r="FB43" s="17"/>
      <c r="FC43" s="17"/>
      <c r="FD43" s="17"/>
      <c r="FE43" s="17"/>
      <c r="FF43" s="17"/>
      <c r="FG43" s="17"/>
      <c r="FH43" s="17"/>
      <c r="FI43" s="17"/>
      <c r="FJ43" s="17"/>
      <c r="FK43" s="17"/>
      <c r="FL43" s="17"/>
      <c r="FM43" s="17"/>
      <c r="FN43" s="17"/>
      <c r="FO43" s="17"/>
      <c r="FP43" s="17"/>
      <c r="FQ43" s="17"/>
      <c r="FR43" s="17"/>
      <c r="FS43" s="17"/>
      <c r="FT43" s="17"/>
      <c r="FU43" s="17"/>
      <c r="FV43" s="17"/>
      <c r="FW43" s="17"/>
      <c r="FX43" s="17"/>
      <c r="FY43" s="17"/>
      <c r="FZ43" s="17"/>
      <c r="GA43" s="17"/>
      <c r="GB43" s="17"/>
      <c r="GC43" s="17"/>
      <c r="GD43" s="17"/>
      <c r="GE43" s="17"/>
      <c r="GF43" s="17"/>
      <c r="GG43" s="17"/>
      <c r="GH43" s="17"/>
      <c r="GI43" s="17"/>
      <c r="GJ43" s="17"/>
      <c r="GK43" s="17"/>
      <c r="GL43" s="17"/>
      <c r="GM43" s="17"/>
      <c r="GN43" s="17"/>
      <c r="GO43" s="17"/>
      <c r="GP43" s="17"/>
      <c r="GQ43" s="17"/>
      <c r="GR43" s="17"/>
      <c r="GS43" s="17"/>
      <c r="GT43" s="17"/>
      <c r="GU43" s="17"/>
      <c r="GV43" s="17"/>
      <c r="GW43" s="17"/>
      <c r="GX43" s="17"/>
      <c r="GY43" s="17"/>
      <c r="GZ43" s="17"/>
      <c r="HA43" s="17"/>
      <c r="HB43" s="17"/>
      <c r="HC43" s="17"/>
      <c r="HD43" s="17"/>
      <c r="HE43" s="17"/>
      <c r="HF43" s="17"/>
      <c r="HG43" s="17"/>
      <c r="HH43" s="17"/>
      <c r="HI43" s="17"/>
      <c r="HJ43" s="17"/>
      <c r="HK43" s="17"/>
      <c r="HL43" s="17"/>
      <c r="HM43" s="17"/>
      <c r="HN43" s="17"/>
      <c r="HO43" s="17"/>
      <c r="HP43" s="17"/>
      <c r="HQ43" s="17"/>
      <c r="HR43" s="17"/>
      <c r="HS43" s="17"/>
      <c r="HT43" s="17"/>
      <c r="HU43" s="17"/>
      <c r="HV43" s="17"/>
      <c r="HW43" s="17"/>
      <c r="HX43" s="17"/>
      <c r="HY43" s="17"/>
      <c r="HZ43" s="17"/>
      <c r="IA43" s="17"/>
      <c r="IB43" s="17"/>
      <c r="IC43" s="17"/>
      <c r="ID43" s="17"/>
      <c r="IE43" s="17"/>
      <c r="IF43" s="17"/>
      <c r="IG43" s="17"/>
      <c r="IH43" s="17"/>
      <c r="II43" s="17"/>
      <c r="IJ43" s="17"/>
      <c r="IK43" s="17"/>
      <c r="IL43" s="17"/>
      <c r="IM43" s="17"/>
      <c r="IN43" s="17"/>
      <c r="IO43" s="17"/>
      <c r="IP43" s="17"/>
      <c r="IQ43" s="17"/>
      <c r="IR43" s="17"/>
      <c r="IS43" s="17"/>
      <c r="IT43" s="17"/>
    </row>
    <row r="44" spans="1:7" s="27" customFormat="1" ht="24" customHeight="1">
      <c r="A44" s="36" t="s">
        <v>75</v>
      </c>
      <c r="B44" s="36"/>
      <c r="C44" s="36"/>
      <c r="D44" s="36"/>
      <c r="E44" s="36"/>
      <c r="F44" s="36"/>
      <c r="G44" s="12">
        <f>SUM(G45:G48)</f>
        <v>143537</v>
      </c>
    </row>
    <row r="45" spans="1:7" ht="46.5" customHeight="1">
      <c r="A45" s="28">
        <v>1</v>
      </c>
      <c r="B45" s="29">
        <v>921</v>
      </c>
      <c r="C45" s="29">
        <v>92120</v>
      </c>
      <c r="D45" s="30" t="s">
        <v>76</v>
      </c>
      <c r="E45" s="30" t="s">
        <v>77</v>
      </c>
      <c r="F45" s="30" t="s">
        <v>78</v>
      </c>
      <c r="G45" s="31">
        <v>40000</v>
      </c>
    </row>
    <row r="46" spans="1:7" ht="42" customHeight="1">
      <c r="A46" s="13">
        <v>2</v>
      </c>
      <c r="B46" s="14">
        <v>926</v>
      </c>
      <c r="C46" s="14">
        <v>92605</v>
      </c>
      <c r="D46" s="15" t="s">
        <v>41</v>
      </c>
      <c r="E46" s="15" t="s">
        <v>79</v>
      </c>
      <c r="F46" s="15" t="s">
        <v>80</v>
      </c>
      <c r="G46" s="16">
        <v>90000</v>
      </c>
    </row>
    <row r="47" spans="1:7" s="32" customFormat="1" ht="49.5" customHeight="1">
      <c r="A47" s="13">
        <v>3</v>
      </c>
      <c r="B47" s="14" t="s">
        <v>81</v>
      </c>
      <c r="C47" s="14" t="s">
        <v>82</v>
      </c>
      <c r="D47" s="15" t="s">
        <v>83</v>
      </c>
      <c r="E47" s="15" t="s">
        <v>79</v>
      </c>
      <c r="F47" s="15" t="s">
        <v>84</v>
      </c>
      <c r="G47" s="16">
        <f>2400+6137</f>
        <v>8537</v>
      </c>
    </row>
    <row r="48" spans="1:7" s="32" customFormat="1" ht="49.5" customHeight="1">
      <c r="A48" s="13">
        <v>4</v>
      </c>
      <c r="B48" s="14" t="s">
        <v>72</v>
      </c>
      <c r="C48" s="14" t="s">
        <v>85</v>
      </c>
      <c r="D48" s="15" t="s">
        <v>39</v>
      </c>
      <c r="E48" s="15" t="s">
        <v>79</v>
      </c>
      <c r="F48" s="15" t="s">
        <v>86</v>
      </c>
      <c r="G48" s="16">
        <v>5000</v>
      </c>
    </row>
    <row r="49" spans="1:7" ht="25.5" customHeight="1">
      <c r="A49" s="43" t="s">
        <v>87</v>
      </c>
      <c r="B49" s="43"/>
      <c r="C49" s="43"/>
      <c r="D49" s="43"/>
      <c r="E49" s="43"/>
      <c r="F49" s="43"/>
      <c r="G49" s="33">
        <f>G6+G16+G25</f>
        <v>2747118.75</v>
      </c>
    </row>
    <row r="50" spans="1:7" ht="25.5" customHeight="1">
      <c r="A50" s="42" t="s">
        <v>88</v>
      </c>
      <c r="B50" s="42"/>
      <c r="C50" s="42"/>
      <c r="D50" s="42"/>
      <c r="E50" s="42"/>
      <c r="F50" s="42"/>
      <c r="G50" s="33">
        <f>G44+G27+G28+G29+G30+G22+G17+G7</f>
        <v>2468118.75</v>
      </c>
    </row>
    <row r="51" spans="1:7" ht="25.5" customHeight="1">
      <c r="A51" s="42" t="s">
        <v>89</v>
      </c>
      <c r="B51" s="42"/>
      <c r="C51" s="42"/>
      <c r="D51" s="42"/>
      <c r="E51" s="42"/>
      <c r="F51" s="42"/>
      <c r="G51" s="33">
        <f>G32+G33+G34+G35+G38+G39+G40+G41+G42+G43+G31</f>
        <v>279000</v>
      </c>
    </row>
    <row r="52" spans="7:10" ht="13.5">
      <c r="G52" s="34"/>
      <c r="J52" s="34"/>
    </row>
    <row r="54" ht="13.5">
      <c r="G54" s="34"/>
    </row>
  </sheetData>
  <sheetProtection/>
  <mergeCells count="14">
    <mergeCell ref="A50:F50"/>
    <mergeCell ref="A51:F51"/>
    <mergeCell ref="A17:F17"/>
    <mergeCell ref="A22:F22"/>
    <mergeCell ref="A25:F25"/>
    <mergeCell ref="A26:F26"/>
    <mergeCell ref="A44:F44"/>
    <mergeCell ref="A49:F49"/>
    <mergeCell ref="A16:F16"/>
    <mergeCell ref="F1:G1"/>
    <mergeCell ref="A3:G3"/>
    <mergeCell ref="A6:F6"/>
    <mergeCell ref="A7:F7"/>
    <mergeCell ref="E8:E15"/>
  </mergeCells>
  <printOptions/>
  <pageMargins left="0.68" right="0.2362204724409449" top="0.2362204724409449" bottom="0.43" header="0.1968503937007874" footer="0.1968503937007874"/>
  <pageSetup fitToHeight="2" horizontalDpi="300" verticalDpi="300" orientation="portrait" paperSize="9" scale="75" r:id="rId3"/>
  <headerFooter alignWithMargins="0">
    <oddFooter>&amp;C&amp;8Strona &amp;P z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Ewa Wołyniec</dc:creator>
  <cp:keywords/>
  <dc:description/>
  <cp:lastModifiedBy>Ewa Wołyniec</cp:lastModifiedBy>
  <cp:lastPrinted>2016-07-29T08:49:28Z</cp:lastPrinted>
  <dcterms:created xsi:type="dcterms:W3CDTF">2016-07-19T09:32:19Z</dcterms:created>
  <dcterms:modified xsi:type="dcterms:W3CDTF">2016-07-29T10:25:48Z</dcterms:modified>
  <cp:category/>
  <cp:version/>
  <cp:contentType/>
  <cp:contentStatus/>
</cp:coreProperties>
</file>