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11" sheetId="1" r:id="rId1"/>
  </sheets>
  <definedNames>
    <definedName name="_xlnm.Print_Area" localSheetId="0">'11'!$A$2:$G$41</definedName>
  </definedNames>
  <calcPr fullCalcOnLoad="1"/>
</workbook>
</file>

<file path=xl/sharedStrings.xml><?xml version="1.0" encoding="utf-8"?>
<sst xmlns="http://schemas.openxmlformats.org/spreadsheetml/2006/main" count="103" uniqueCount="80">
  <si>
    <t>Wykaz dotacji udzielanych z budżetu Gminy Miłkowice w roku 2013</t>
  </si>
  <si>
    <t>Gminny Zakład Gospodarki Komunalnej w Miłkowicach</t>
  </si>
  <si>
    <t xml:space="preserve">Pozostała działalność </t>
  </si>
  <si>
    <t>500</t>
  </si>
  <si>
    <t>50095</t>
  </si>
  <si>
    <t>Pozostała działalność w handlu</t>
  </si>
  <si>
    <r>
      <t>Remont nawierzchni placu targowego w Miłkowicach (</t>
    </r>
    <r>
      <rPr>
        <i/>
        <sz val="10"/>
        <rFont val="Arial CE"/>
        <family val="2"/>
      </rPr>
      <t>dotacja inwestycyjna)</t>
    </r>
  </si>
  <si>
    <t>710</t>
  </si>
  <si>
    <t>71004</t>
  </si>
  <si>
    <r>
      <t>Utwardzenie placu przy cmentarzu w Rzeszotarach (</t>
    </r>
    <r>
      <rPr>
        <i/>
        <sz val="10"/>
        <rFont val="Arial CE"/>
        <family val="2"/>
      </rPr>
      <t>dotacja inwestycyjna)</t>
    </r>
  </si>
  <si>
    <r>
      <t>Utwardzenie ścieżki na cmentarzu w Rzeszotarach (</t>
    </r>
    <r>
      <rPr>
        <i/>
        <sz val="10"/>
        <rFont val="Arial CE"/>
        <family val="2"/>
      </rPr>
      <t>dotacja inwestycyjna)</t>
    </r>
  </si>
  <si>
    <t>Ogółem dotacje :</t>
  </si>
  <si>
    <t>w tym dotacje na zadania bieżące:</t>
  </si>
  <si>
    <t>Ochrona zabytków</t>
  </si>
  <si>
    <t>X</t>
  </si>
  <si>
    <t>na prace konserwatorskie, restauratorskie i roboty budowlane przy zabytkach</t>
  </si>
  <si>
    <t>Zbiorowy transport lokalny</t>
  </si>
  <si>
    <t>Miasto Legnica</t>
  </si>
  <si>
    <t>na komunikację publiczną Ulesie-Legnica</t>
  </si>
  <si>
    <t>Dział</t>
  </si>
  <si>
    <t>Rozdział</t>
  </si>
  <si>
    <t>010</t>
  </si>
  <si>
    <t>Dostarczanie wody</t>
  </si>
  <si>
    <t>900</t>
  </si>
  <si>
    <t>Biblioteki</t>
  </si>
  <si>
    <t>01010</t>
  </si>
  <si>
    <t>Drogi publiczne gminne</t>
  </si>
  <si>
    <t>Cmentarze</t>
  </si>
  <si>
    <t>Dowożenie uczniów do szkół</t>
  </si>
  <si>
    <t>Przeciwdziałanie alkoholizmowi</t>
  </si>
  <si>
    <t>Gospodarka odpadami</t>
  </si>
  <si>
    <t>Domy i ośrodki kultury, świetlice i kluby</t>
  </si>
  <si>
    <t>w złotych</t>
  </si>
  <si>
    <t>Lp.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</si>
  <si>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</si>
  <si>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</si>
  <si>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</si>
  <si>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</si>
  <si>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</si>
  <si>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</si>
  <si>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</si>
  <si>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</si>
  <si>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ścieków</t>
    </r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</si>
  <si>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wody</t>
    </r>
  </si>
  <si>
    <t>dotacja do 1 km dróg gminnych</t>
  </si>
  <si>
    <r>
      <t xml:space="preserve">dotacja do 1 m 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powierzchni administrowanej</t>
    </r>
  </si>
  <si>
    <t>dotacja do 1 km przewozu uczniów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</si>
  <si>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</si>
  <si>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</si>
  <si>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</si>
  <si>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</si>
  <si>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</si>
  <si>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Gminny Ośrodek Kultury i Sportu w Miłkowicach</t>
  </si>
  <si>
    <t>na realizację zadań gminy z zakresu krzewienia kultury</t>
  </si>
  <si>
    <t>na realizację zadań gminy z zakresu bibliotek gminnych</t>
  </si>
  <si>
    <t>Zadania z zakresu kultury fizycznej i sportu</t>
  </si>
  <si>
    <t>na realizację zadań gminy z zakresu kultury fizycznej i sportu</t>
  </si>
  <si>
    <t>Przedszkola</t>
  </si>
  <si>
    <t>sąsiednie gminy</t>
  </si>
  <si>
    <t>na koszty utrzymania dzieci z terenu Gminy Miłkowice uczęszczające do przedszkoli w sąsiednich gminach</t>
  </si>
  <si>
    <t xml:space="preserve">  II.2. Jednostki spoza sektora finansów publicznych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</si>
  <si>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</si>
  <si>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</si>
  <si>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</si>
  <si>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</si>
  <si>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>na realizację programów profilaktyki rozwiązywania problemów alkoholowych</t>
  </si>
  <si>
    <t xml:space="preserve">  III.2. Jednostki spoza sektora finansów publicznych</t>
  </si>
  <si>
    <t>stowarzyszenia</t>
  </si>
  <si>
    <t>upowszechnianie kultury fizycznej sportu na terenie gminy</t>
  </si>
  <si>
    <r>
      <t>Ró</t>
    </r>
    <r>
      <rPr>
        <sz val="12"/>
        <rFont val="Arial"/>
        <family val="2"/>
      </rPr>
      <t>ż</t>
    </r>
    <r>
      <rPr>
        <sz val="10"/>
        <rFont val="Arial"/>
        <family val="2"/>
      </rPr>
      <t>ne jednostki obs</t>
    </r>
    <r>
      <rPr>
        <sz val="12"/>
        <rFont val="Arial"/>
        <family val="2"/>
      </rPr>
      <t>ługi gospodarki mieszkaniowej</t>
    </r>
  </si>
  <si>
    <t>90002</t>
  </si>
  <si>
    <r>
      <t>Zakup pojemników do selektywnej zbiórki odpadów (</t>
    </r>
    <r>
      <rPr>
        <i/>
        <sz val="10"/>
        <rFont val="Arial CE"/>
        <family val="2"/>
      </rPr>
      <t>dotacja inwestycyjna)</t>
    </r>
  </si>
  <si>
    <t>Lecznictwo ambulatoryjne</t>
  </si>
  <si>
    <t>na realizację zadań z zakresu rekreacji i wypoczynku</t>
  </si>
  <si>
    <t>Gminny Ośrodek Zdrowia w Miłkowicach</t>
  </si>
  <si>
    <t>na realizację programu "Profilaktyka zdrowego kręgosłupa"</t>
  </si>
  <si>
    <t>zm.zarz45</t>
  </si>
  <si>
    <t>uz VI</t>
  </si>
  <si>
    <t>UZVII</t>
  </si>
  <si>
    <t xml:space="preserve">Załącznik nr 4 do Uchwały Rady Gminy milkowice nr XXXVIII/218/2013 z dnia 18 lipca 2013r.  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</si>
</sst>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vertAlign val="superscript"/>
      <sz val="10"/>
      <name val="Arial CE"/>
      <family val="2"/>
    </font>
    <font>
      <sz val="12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28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3" fontId="24" fillId="0" borderId="18" xfId="0" applyNumberFormat="1" applyFont="1" applyBorder="1" applyAlignment="1">
      <alignment vertical="center"/>
    </xf>
    <xf numFmtId="3" fontId="24" fillId="0" borderId="19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53" applyAlignment="1">
      <alignment vertical="center"/>
      <protection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4" fontId="20" fillId="0" borderId="23" xfId="52" applyNumberFormat="1" applyFont="1" applyBorder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4" fontId="0" fillId="0" borderId="0" xfId="52" applyNumberFormat="1" applyAlignment="1">
      <alignment vertical="center"/>
      <protection/>
    </xf>
    <xf numFmtId="0" fontId="19" fillId="0" borderId="24" xfId="53" applyFont="1" applyBorder="1" applyAlignment="1">
      <alignment horizontal="center" vertical="center"/>
      <protection/>
    </xf>
    <xf numFmtId="0" fontId="0" fillId="0" borderId="24" xfId="53" applyFont="1" applyBorder="1" applyAlignment="1">
      <alignment horizontal="center" vertical="center"/>
      <protection/>
    </xf>
    <xf numFmtId="0" fontId="0" fillId="0" borderId="24" xfId="53" applyFont="1" applyBorder="1" applyAlignment="1">
      <alignment horizontal="center" vertical="center" wrapText="1"/>
      <protection/>
    </xf>
    <xf numFmtId="3" fontId="0" fillId="0" borderId="24" xfId="53" applyNumberFormat="1" applyFont="1" applyBorder="1" applyAlignment="1">
      <alignment vertical="center"/>
      <protection/>
    </xf>
    <xf numFmtId="0" fontId="19" fillId="0" borderId="10" xfId="52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10" xfId="52" applyBorder="1" applyAlignment="1">
      <alignment horizontal="center" vertical="center" wrapText="1"/>
      <protection/>
    </xf>
    <xf numFmtId="0" fontId="0" fillId="0" borderId="10" xfId="52" applyBorder="1" applyAlignment="1">
      <alignment vertical="center" wrapText="1"/>
      <protection/>
    </xf>
    <xf numFmtId="3" fontId="0" fillId="0" borderId="10" xfId="52" applyNumberFormat="1" applyFont="1" applyBorder="1" applyAlignment="1">
      <alignment vertical="center"/>
      <protection/>
    </xf>
    <xf numFmtId="0" fontId="20" fillId="2" borderId="1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vertical="center" wrapText="1"/>
      <protection/>
    </xf>
    <xf numFmtId="3" fontId="29" fillId="0" borderId="10" xfId="0" applyNumberFormat="1" applyFont="1" applyBorder="1" applyAlignment="1">
      <alignment vertical="center"/>
    </xf>
    <xf numFmtId="3" fontId="29" fillId="0" borderId="11" xfId="0" applyNumberFormat="1" applyFont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0" fillId="0" borderId="28" xfId="52" applyFont="1" applyBorder="1" applyAlignment="1">
      <alignment horizontal="center" vertical="center"/>
      <protection/>
    </xf>
    <xf numFmtId="0" fontId="20" fillId="0" borderId="29" xfId="52" applyFont="1" applyBorder="1" applyAlignment="1">
      <alignment horizontal="right" vertical="center"/>
      <protection/>
    </xf>
    <xf numFmtId="0" fontId="20" fillId="0" borderId="17" xfId="52" applyFont="1" applyBorder="1" applyAlignment="1">
      <alignment horizontal="right" vertical="center"/>
      <protection/>
    </xf>
    <xf numFmtId="0" fontId="20" fillId="0" borderId="30" xfId="52" applyFont="1" applyBorder="1" applyAlignment="1">
      <alignment horizontal="right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_98_budzet 2012" xfId="52"/>
    <cellStyle name="Normalny_Zał_budżet_25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="90" zoomScaleNormal="90" workbookViewId="0" topLeftCell="A32">
      <selection activeCell="A1" sqref="A1:G41"/>
    </sheetView>
  </sheetViews>
  <sheetFormatPr defaultColWidth="9.00390625" defaultRowHeight="12.75"/>
  <cols>
    <col min="1" max="1" width="3.75390625" style="1" customWidth="1"/>
    <col min="2" max="2" width="7.625" style="1" customWidth="1"/>
    <col min="3" max="3" width="9.25390625" style="1" customWidth="1"/>
    <col min="4" max="4" width="18.375" style="1" customWidth="1"/>
    <col min="5" max="5" width="24.00390625" style="1" customWidth="1"/>
    <col min="6" max="6" width="26.375" style="1" customWidth="1"/>
    <col min="7" max="7" width="18.375" style="1" customWidth="1"/>
    <col min="8" max="8" width="1.875" style="1" customWidth="1"/>
    <col min="9" max="9" width="13.125" style="1" customWidth="1"/>
    <col min="10" max="16384" width="8.625" style="1" customWidth="1"/>
  </cols>
  <sheetData>
    <row r="1" spans="6:7" ht="36" customHeight="1">
      <c r="F1" s="64" t="s">
        <v>79</v>
      </c>
      <c r="G1" s="64"/>
    </row>
    <row r="2" spans="1:7" ht="33.75" customHeight="1">
      <c r="A2" s="65" t="s">
        <v>0</v>
      </c>
      <c r="B2" s="65"/>
      <c r="C2" s="65"/>
      <c r="D2" s="65"/>
      <c r="E2" s="65"/>
      <c r="F2" s="65"/>
      <c r="G2" s="65"/>
    </row>
    <row r="3" ht="10.5" customHeight="1">
      <c r="G3" s="8" t="s">
        <v>32</v>
      </c>
    </row>
    <row r="4" spans="1:7" ht="22.5" customHeight="1">
      <c r="A4" s="54" t="s">
        <v>33</v>
      </c>
      <c r="B4" s="54" t="s">
        <v>19</v>
      </c>
      <c r="C4" s="54" t="s">
        <v>20</v>
      </c>
      <c r="D4" s="54" t="s">
        <v>34</v>
      </c>
      <c r="E4" s="54" t="s">
        <v>35</v>
      </c>
      <c r="F4" s="54" t="s">
        <v>36</v>
      </c>
      <c r="G4" s="55" t="s">
        <v>37</v>
      </c>
    </row>
    <row r="5" spans="1:7" ht="7.5" customHeight="1">
      <c r="A5" s="7">
        <v>1</v>
      </c>
      <c r="B5" s="7">
        <v>2</v>
      </c>
      <c r="C5" s="7">
        <v>3</v>
      </c>
      <c r="D5" s="7"/>
      <c r="E5" s="7">
        <v>4</v>
      </c>
      <c r="F5" s="7">
        <v>5</v>
      </c>
      <c r="G5" s="7">
        <v>6</v>
      </c>
    </row>
    <row r="6" spans="1:7" ht="20.25" customHeight="1">
      <c r="A6" s="9" t="s">
        <v>38</v>
      </c>
      <c r="B6" s="10"/>
      <c r="C6" s="10"/>
      <c r="D6" s="10"/>
      <c r="E6" s="10"/>
      <c r="F6" s="10"/>
      <c r="G6" s="36">
        <f>G7</f>
        <v>951000</v>
      </c>
    </row>
    <row r="7" spans="1:7" ht="20.25" customHeight="1">
      <c r="A7" s="11" t="s">
        <v>39</v>
      </c>
      <c r="B7" s="12"/>
      <c r="C7" s="12"/>
      <c r="D7" s="12"/>
      <c r="E7" s="12"/>
      <c r="F7" s="12"/>
      <c r="G7" s="23">
        <f>SUM(G8:G14)</f>
        <v>951000</v>
      </c>
    </row>
    <row r="8" spans="1:256" ht="30" customHeight="1">
      <c r="A8" s="13">
        <v>1</v>
      </c>
      <c r="B8" s="14" t="s">
        <v>21</v>
      </c>
      <c r="C8" s="14" t="s">
        <v>25</v>
      </c>
      <c r="D8" s="34" t="s">
        <v>40</v>
      </c>
      <c r="E8" s="66" t="s">
        <v>1</v>
      </c>
      <c r="F8" s="16" t="s">
        <v>42</v>
      </c>
      <c r="G8" s="4">
        <v>215000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customHeight="1">
      <c r="A9" s="13">
        <v>2</v>
      </c>
      <c r="B9" s="3">
        <v>400</v>
      </c>
      <c r="C9" s="3">
        <v>40002</v>
      </c>
      <c r="D9" s="3" t="s">
        <v>22</v>
      </c>
      <c r="E9" s="67"/>
      <c r="F9" s="16" t="s">
        <v>43</v>
      </c>
      <c r="G9" s="4">
        <f>351000-16000</f>
        <v>335000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0" customHeight="1">
      <c r="A10" s="13">
        <v>3</v>
      </c>
      <c r="B10" s="3">
        <v>600</v>
      </c>
      <c r="C10" s="3">
        <v>60016</v>
      </c>
      <c r="D10" s="34" t="s">
        <v>26</v>
      </c>
      <c r="E10" s="67"/>
      <c r="F10" s="16" t="s">
        <v>44</v>
      </c>
      <c r="G10" s="63">
        <v>117000</v>
      </c>
      <c r="H10"/>
      <c r="I10"/>
      <c r="J10" t="s">
        <v>77</v>
      </c>
      <c r="K10" t="s">
        <v>78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0" customHeight="1">
      <c r="A11" s="13">
        <v>4</v>
      </c>
      <c r="B11" s="3">
        <v>700</v>
      </c>
      <c r="C11" s="3">
        <v>70004</v>
      </c>
      <c r="D11" s="35" t="s">
        <v>69</v>
      </c>
      <c r="E11" s="67"/>
      <c r="F11" s="15" t="s">
        <v>45</v>
      </c>
      <c r="G11" s="4">
        <v>60000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5.5">
      <c r="A12" s="17">
        <v>5</v>
      </c>
      <c r="B12" s="2">
        <v>801</v>
      </c>
      <c r="C12" s="2">
        <v>80113</v>
      </c>
      <c r="D12" s="34" t="s">
        <v>28</v>
      </c>
      <c r="E12" s="67"/>
      <c r="F12" s="18" t="s">
        <v>46</v>
      </c>
      <c r="G12" s="4">
        <v>190000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8.25">
      <c r="A13" s="17">
        <v>6</v>
      </c>
      <c r="B13" s="2">
        <v>900</v>
      </c>
      <c r="C13" s="2">
        <v>90002</v>
      </c>
      <c r="D13" s="34" t="s">
        <v>30</v>
      </c>
      <c r="E13" s="67"/>
      <c r="F13" s="18" t="s">
        <v>47</v>
      </c>
      <c r="G13" s="19">
        <v>26000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9" thickBot="1">
      <c r="A14" s="17">
        <v>7</v>
      </c>
      <c r="B14" s="2">
        <v>900</v>
      </c>
      <c r="C14" s="2">
        <v>90004</v>
      </c>
      <c r="D14" s="3" t="s">
        <v>48</v>
      </c>
      <c r="E14" s="68"/>
      <c r="F14" s="18" t="s">
        <v>49</v>
      </c>
      <c r="G14" s="19">
        <v>8000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7" ht="15.75" customHeight="1" thickBot="1">
      <c r="A15" s="20" t="s">
        <v>50</v>
      </c>
      <c r="B15" s="21"/>
      <c r="C15" s="21"/>
      <c r="D15" s="21"/>
      <c r="E15" s="21"/>
      <c r="F15" s="21"/>
      <c r="G15" s="22">
        <f>G16+G21</f>
        <v>685800</v>
      </c>
    </row>
    <row r="16" spans="1:7" ht="15.75" customHeight="1">
      <c r="A16" s="11" t="s">
        <v>51</v>
      </c>
      <c r="B16" s="12"/>
      <c r="C16" s="12"/>
      <c r="D16" s="12"/>
      <c r="E16" s="12"/>
      <c r="F16" s="12"/>
      <c r="G16" s="23">
        <f>SUM(G17:G20)</f>
        <v>513000</v>
      </c>
    </row>
    <row r="17" spans="1:7" ht="36.75" customHeight="1">
      <c r="A17" s="17">
        <v>1</v>
      </c>
      <c r="B17" s="2">
        <v>921</v>
      </c>
      <c r="C17" s="2">
        <v>92109</v>
      </c>
      <c r="D17" s="24" t="s">
        <v>31</v>
      </c>
      <c r="E17" s="18" t="s">
        <v>52</v>
      </c>
      <c r="F17" s="18" t="s">
        <v>53</v>
      </c>
      <c r="G17" s="19">
        <v>268000</v>
      </c>
    </row>
    <row r="18" spans="1:7" ht="30" customHeight="1">
      <c r="A18" s="17">
        <v>2</v>
      </c>
      <c r="B18" s="2">
        <v>921</v>
      </c>
      <c r="C18" s="2">
        <v>92116</v>
      </c>
      <c r="D18" s="2" t="s">
        <v>24</v>
      </c>
      <c r="E18" s="18" t="s">
        <v>52</v>
      </c>
      <c r="F18" s="18" t="s">
        <v>54</v>
      </c>
      <c r="G18" s="19">
        <v>184000</v>
      </c>
    </row>
    <row r="19" spans="1:10" ht="41.25" customHeight="1">
      <c r="A19" s="17">
        <v>3</v>
      </c>
      <c r="B19" s="2">
        <v>921</v>
      </c>
      <c r="C19" s="2">
        <v>92195</v>
      </c>
      <c r="D19" s="37" t="s">
        <v>2</v>
      </c>
      <c r="E19" s="18" t="s">
        <v>52</v>
      </c>
      <c r="F19" s="38" t="s">
        <v>73</v>
      </c>
      <c r="G19" s="62">
        <v>53000</v>
      </c>
      <c r="J19" s="1" t="s">
        <v>78</v>
      </c>
    </row>
    <row r="20" spans="1:8" ht="39" thickBot="1">
      <c r="A20" s="17">
        <v>4</v>
      </c>
      <c r="B20" s="2">
        <v>926</v>
      </c>
      <c r="C20" s="2">
        <v>92605</v>
      </c>
      <c r="D20" s="24" t="s">
        <v>55</v>
      </c>
      <c r="E20" s="18" t="s">
        <v>52</v>
      </c>
      <c r="F20" s="18" t="s">
        <v>56</v>
      </c>
      <c r="G20" s="19">
        <v>8000</v>
      </c>
      <c r="H20" s="5"/>
    </row>
    <row r="21" spans="1:7" ht="15.75" customHeight="1">
      <c r="A21" s="11" t="s">
        <v>60</v>
      </c>
      <c r="B21" s="12"/>
      <c r="C21" s="12"/>
      <c r="D21" s="12"/>
      <c r="E21" s="12"/>
      <c r="F21" s="12"/>
      <c r="G21" s="23">
        <f>G22</f>
        <v>172800</v>
      </c>
    </row>
    <row r="22" spans="1:10" ht="39" thickBot="1">
      <c r="A22" s="17">
        <v>1</v>
      </c>
      <c r="B22" s="2">
        <v>801</v>
      </c>
      <c r="C22" s="2">
        <v>80104</v>
      </c>
      <c r="D22" s="2" t="s">
        <v>57</v>
      </c>
      <c r="E22" s="18" t="s">
        <v>61</v>
      </c>
      <c r="F22" s="18" t="s">
        <v>62</v>
      </c>
      <c r="G22" s="62">
        <v>172800</v>
      </c>
      <c r="J22" s="1" t="s">
        <v>76</v>
      </c>
    </row>
    <row r="23" spans="1:7" ht="15.75" customHeight="1" thickBot="1">
      <c r="A23" s="20" t="s">
        <v>63</v>
      </c>
      <c r="B23" s="21"/>
      <c r="C23" s="21"/>
      <c r="D23" s="21"/>
      <c r="E23" s="21"/>
      <c r="F23" s="21"/>
      <c r="G23" s="22">
        <f>G24+G37</f>
        <v>457200</v>
      </c>
    </row>
    <row r="24" spans="1:7" ht="15.75" customHeight="1">
      <c r="A24" s="11" t="s">
        <v>64</v>
      </c>
      <c r="B24" s="12"/>
      <c r="C24" s="12"/>
      <c r="D24" s="12"/>
      <c r="E24" s="12"/>
      <c r="F24" s="12"/>
      <c r="G24" s="23">
        <f>SUM(G25:G32)</f>
        <v>327200</v>
      </c>
    </row>
    <row r="25" spans="1:7" ht="36.75" customHeight="1">
      <c r="A25" s="17">
        <v>1</v>
      </c>
      <c r="B25" s="2">
        <v>851</v>
      </c>
      <c r="C25" s="2">
        <v>85154</v>
      </c>
      <c r="D25" s="24" t="s">
        <v>29</v>
      </c>
      <c r="E25" s="18" t="s">
        <v>52</v>
      </c>
      <c r="F25" s="18" t="s">
        <v>65</v>
      </c>
      <c r="G25" s="19">
        <v>25000</v>
      </c>
    </row>
    <row r="26" spans="1:7" s="43" customFormat="1" ht="41.25" customHeight="1">
      <c r="A26" s="49">
        <v>2</v>
      </c>
      <c r="B26" s="50">
        <v>851</v>
      </c>
      <c r="C26" s="50">
        <v>85121</v>
      </c>
      <c r="D26" s="60" t="s">
        <v>72</v>
      </c>
      <c r="E26" s="61" t="s">
        <v>74</v>
      </c>
      <c r="F26" s="61" t="s">
        <v>75</v>
      </c>
      <c r="G26" s="53">
        <v>20000</v>
      </c>
    </row>
    <row r="27" spans="1:7" ht="38.25">
      <c r="A27" s="25">
        <v>3</v>
      </c>
      <c r="B27" s="39" t="s">
        <v>3</v>
      </c>
      <c r="C27" s="39" t="s">
        <v>4</v>
      </c>
      <c r="D27" s="40" t="s">
        <v>5</v>
      </c>
      <c r="E27" s="26" t="s">
        <v>41</v>
      </c>
      <c r="F27" s="41" t="s">
        <v>6</v>
      </c>
      <c r="G27" s="27">
        <v>17000</v>
      </c>
    </row>
    <row r="28" spans="1:7" ht="38.25">
      <c r="A28" s="25">
        <v>4</v>
      </c>
      <c r="B28" s="39" t="s">
        <v>7</v>
      </c>
      <c r="C28" s="39" t="s">
        <v>8</v>
      </c>
      <c r="D28" s="40" t="s">
        <v>27</v>
      </c>
      <c r="E28" s="26" t="s">
        <v>41</v>
      </c>
      <c r="F28" s="41" t="s">
        <v>9</v>
      </c>
      <c r="G28" s="27">
        <v>18000</v>
      </c>
    </row>
    <row r="29" spans="1:9" ht="38.25">
      <c r="A29" s="25">
        <v>5</v>
      </c>
      <c r="B29" s="39" t="s">
        <v>7</v>
      </c>
      <c r="C29" s="39" t="s">
        <v>8</v>
      </c>
      <c r="D29" s="40" t="s">
        <v>27</v>
      </c>
      <c r="E29" s="26" t="s">
        <v>41</v>
      </c>
      <c r="F29" s="41" t="s">
        <v>10</v>
      </c>
      <c r="G29" s="27">
        <v>34000</v>
      </c>
      <c r="I29" s="5"/>
    </row>
    <row r="30" spans="1:9" ht="38.25">
      <c r="A30" s="25">
        <v>6</v>
      </c>
      <c r="B30" s="39" t="s">
        <v>23</v>
      </c>
      <c r="C30" s="39" t="s">
        <v>70</v>
      </c>
      <c r="D30" s="40" t="s">
        <v>30</v>
      </c>
      <c r="E30" s="26" t="s">
        <v>41</v>
      </c>
      <c r="F30" s="41" t="s">
        <v>71</v>
      </c>
      <c r="G30" s="27">
        <v>8000</v>
      </c>
      <c r="I30" s="5"/>
    </row>
    <row r="31" spans="1:7" s="43" customFormat="1" ht="30.75" customHeight="1">
      <c r="A31" s="49">
        <v>7</v>
      </c>
      <c r="B31" s="50">
        <v>600</v>
      </c>
      <c r="C31" s="50">
        <v>60004</v>
      </c>
      <c r="D31" s="51" t="s">
        <v>16</v>
      </c>
      <c r="E31" s="52" t="s">
        <v>17</v>
      </c>
      <c r="F31" s="52" t="s">
        <v>18</v>
      </c>
      <c r="G31" s="53">
        <v>98000</v>
      </c>
    </row>
    <row r="32" spans="1:10" ht="54" customHeight="1">
      <c r="A32" s="17">
        <v>8</v>
      </c>
      <c r="B32" s="2">
        <v>801</v>
      </c>
      <c r="C32" s="2">
        <v>80104</v>
      </c>
      <c r="D32" s="2" t="s">
        <v>57</v>
      </c>
      <c r="E32" s="18" t="s">
        <v>58</v>
      </c>
      <c r="F32" s="18" t="s">
        <v>59</v>
      </c>
      <c r="G32" s="62">
        <v>107200</v>
      </c>
      <c r="J32" s="1" t="s">
        <v>76</v>
      </c>
    </row>
    <row r="33" spans="1:7" ht="39.75" customHeight="1">
      <c r="A33" s="56"/>
      <c r="B33" s="57"/>
      <c r="C33" s="57"/>
      <c r="D33" s="57"/>
      <c r="E33" s="58"/>
      <c r="F33" s="58"/>
      <c r="G33" s="59"/>
    </row>
    <row r="34" ht="10.5" customHeight="1">
      <c r="G34" s="8" t="s">
        <v>32</v>
      </c>
    </row>
    <row r="35" spans="1:7" ht="22.5" customHeight="1">
      <c r="A35" s="54" t="s">
        <v>33</v>
      </c>
      <c r="B35" s="54" t="s">
        <v>19</v>
      </c>
      <c r="C35" s="54" t="s">
        <v>20</v>
      </c>
      <c r="D35" s="54" t="s">
        <v>34</v>
      </c>
      <c r="E35" s="54" t="s">
        <v>35</v>
      </c>
      <c r="F35" s="54" t="s">
        <v>36</v>
      </c>
      <c r="G35" s="55" t="s">
        <v>37</v>
      </c>
    </row>
    <row r="36" spans="1:7" ht="7.5" customHeight="1" thickBot="1">
      <c r="A36" s="7">
        <v>1</v>
      </c>
      <c r="B36" s="7">
        <v>2</v>
      </c>
      <c r="C36" s="7">
        <v>3</v>
      </c>
      <c r="D36" s="7"/>
      <c r="E36" s="7">
        <v>4</v>
      </c>
      <c r="F36" s="7">
        <v>5</v>
      </c>
      <c r="G36" s="7">
        <v>6</v>
      </c>
    </row>
    <row r="37" spans="1:7" ht="15.75" customHeight="1">
      <c r="A37" s="11" t="s">
        <v>66</v>
      </c>
      <c r="B37" s="12"/>
      <c r="C37" s="12"/>
      <c r="D37" s="12"/>
      <c r="E37" s="12"/>
      <c r="F37" s="12"/>
      <c r="G37" s="23">
        <f>SUM(G38:G39)</f>
        <v>130000</v>
      </c>
    </row>
    <row r="38" spans="1:7" s="33" customFormat="1" ht="40.5" customHeight="1">
      <c r="A38" s="45">
        <v>1</v>
      </c>
      <c r="B38" s="46">
        <v>921</v>
      </c>
      <c r="C38" s="46">
        <v>92120</v>
      </c>
      <c r="D38" s="47" t="s">
        <v>13</v>
      </c>
      <c r="E38" s="47" t="s">
        <v>14</v>
      </c>
      <c r="F38" s="47" t="s">
        <v>15</v>
      </c>
      <c r="G38" s="48">
        <v>40000</v>
      </c>
    </row>
    <row r="39" spans="1:7" ht="39" thickBot="1">
      <c r="A39" s="28">
        <v>2</v>
      </c>
      <c r="B39" s="29">
        <v>926</v>
      </c>
      <c r="C39" s="29">
        <v>92605</v>
      </c>
      <c r="D39" s="24" t="s">
        <v>55</v>
      </c>
      <c r="E39" s="30" t="s">
        <v>67</v>
      </c>
      <c r="F39" s="31" t="s">
        <v>68</v>
      </c>
      <c r="G39" s="32">
        <v>90000</v>
      </c>
    </row>
    <row r="40" spans="1:9" s="43" customFormat="1" ht="19.5" customHeight="1" thickBot="1">
      <c r="A40" s="69" t="s">
        <v>11</v>
      </c>
      <c r="B40" s="69"/>
      <c r="C40" s="69"/>
      <c r="D40" s="69"/>
      <c r="E40" s="69"/>
      <c r="F40" s="69"/>
      <c r="G40" s="42">
        <f>G6+G15+G23</f>
        <v>2094000</v>
      </c>
      <c r="I40" s="44"/>
    </row>
    <row r="41" spans="1:9" s="43" customFormat="1" ht="19.5" customHeight="1" thickBot="1">
      <c r="A41" s="70" t="s">
        <v>12</v>
      </c>
      <c r="B41" s="71"/>
      <c r="C41" s="71"/>
      <c r="D41" s="71"/>
      <c r="E41" s="71"/>
      <c r="F41" s="72"/>
      <c r="G41" s="42">
        <f>G40-I29</f>
        <v>2094000</v>
      </c>
      <c r="I41" s="44"/>
    </row>
    <row r="42" spans="8:9" ht="12.75">
      <c r="H42" s="5"/>
      <c r="I42" s="5"/>
    </row>
    <row r="43" spans="2:8" ht="12.75">
      <c r="B43" s="6"/>
      <c r="D43" s="6"/>
      <c r="H43" s="5"/>
    </row>
  </sheetData>
  <mergeCells count="5">
    <mergeCell ref="A41:F41"/>
    <mergeCell ref="F1:G1"/>
    <mergeCell ref="A2:G2"/>
    <mergeCell ref="E8:E14"/>
    <mergeCell ref="A40:F40"/>
  </mergeCells>
  <printOptions/>
  <pageMargins left="0.7874015748031497" right="0.7874015748031497" top="0.2362204724409449" bottom="0.15748031496062992" header="0.1968503937007874" footer="0.1968503937007874"/>
  <pageSetup fitToHeight="2" horizontalDpi="600" verticalDpi="600" orientation="portrait" paperSize="9" scale="70" r:id="rId1"/>
  <headerFooter alignWithMargins="0"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budzet4</cp:lastModifiedBy>
  <cp:lastPrinted>2013-07-25T06:12:39Z</cp:lastPrinted>
  <dcterms:created xsi:type="dcterms:W3CDTF">2012-11-12T08:06:07Z</dcterms:created>
  <dcterms:modified xsi:type="dcterms:W3CDTF">2013-07-25T06:15:11Z</dcterms:modified>
  <cp:category/>
  <cp:version/>
  <cp:contentType/>
  <cp:contentStatus/>
</cp:coreProperties>
</file>