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11" sheetId="1" r:id="rId1"/>
  </sheets>
  <definedNames>
    <definedName name="_xlnm.Print_Area" localSheetId="0">'11'!$A$2:$G$38</definedName>
  </definedNames>
  <calcPr fullCalcOnLoad="1"/>
</workbook>
</file>

<file path=xl/sharedStrings.xml><?xml version="1.0" encoding="utf-8"?>
<sst xmlns="http://schemas.openxmlformats.org/spreadsheetml/2006/main" count="91" uniqueCount="70">
  <si>
    <t>Gminny Zakład Gospodarki Komunalnej w Miłkowicach</t>
  </si>
  <si>
    <t xml:space="preserve">Pozostała działalność </t>
  </si>
  <si>
    <t>Ogółem dotacje :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</si>
  <si>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</si>
  <si>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</si>
  <si>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</si>
  <si>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</si>
  <si>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</si>
  <si>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</si>
  <si>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</si>
  <si>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</si>
  <si>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010</t>
  </si>
  <si>
    <t>Dostarczanie wody</t>
  </si>
  <si>
    <t xml:space="preserve">na zakup pojemników do selektywnej zbiórki odpadów </t>
  </si>
  <si>
    <t>Biblioteki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</si>
  <si>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</si>
  <si>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</si>
  <si>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</si>
  <si>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t>01010</t>
  </si>
  <si>
    <t>Drogi publiczne gminne</t>
  </si>
  <si>
    <t>Dowożenie uczniów do szkół</t>
  </si>
  <si>
    <t>Przeciwdziałanie alkoholizmowi</t>
  </si>
  <si>
    <t>Gospodarka odpadami</t>
  </si>
  <si>
    <t>Domy i ośrodki kultury, świetlice i kluby</t>
  </si>
  <si>
    <t>w złotych</t>
  </si>
  <si>
    <t>Lp.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</si>
  <si>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</si>
  <si>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</si>
  <si>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</si>
  <si>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</si>
  <si>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</si>
  <si>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</si>
  <si>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</si>
  <si>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dotacja do 1 km dróg gminnych</t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</si>
  <si>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</si>
  <si>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</si>
  <si>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</si>
  <si>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</si>
  <si>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</si>
  <si>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</si>
  <si>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</si>
  <si>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</si>
  <si>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</si>
  <si>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</si>
  <si>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</si>
  <si>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</si>
  <si>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</si>
  <si>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</si>
  <si>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</si>
  <si>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</si>
  <si>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</si>
  <si>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</si>
  <si>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</si>
  <si>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</si>
  <si>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</si>
  <si>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</si>
  <si>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</si>
  <si>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</si>
  <si>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t>na realizację zadań z zakresu rekreacji i wypoczynku</t>
  </si>
  <si>
    <t>Modernizacja pompowni ścieków w Dobrzejowie</t>
  </si>
  <si>
    <t xml:space="preserve">Gminny Zaklad Gospodarki Komunalnej w Milkowicach </t>
  </si>
  <si>
    <t>Modernizacja oczyszczalmi ściekow w Milkowicach</t>
  </si>
  <si>
    <t>Wykaz dotacji udzielanych z budżetu Gminy Miłkowice w roku 2014</t>
  </si>
  <si>
    <t>Remont drogi nr ew.414 w Milkowicach</t>
  </si>
  <si>
    <t>Remont drogi nr ew.216/1 w Rzeszotarach</t>
  </si>
  <si>
    <t xml:space="preserve">Zakup materialów do remontu dróg gminnych </t>
  </si>
  <si>
    <t xml:space="preserve">Ochotnicze straże pożarne </t>
  </si>
  <si>
    <t>OSP Grzymalin</t>
  </si>
  <si>
    <t>zakup urzadzenia hydraulicznego HOLMATRO</t>
  </si>
  <si>
    <t xml:space="preserve">Zalącznik nr 4 do Uchwaly Rady Gminy Milkowice nrXLVII/274/2014  z dnia 25.03.2014 r. 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</si>
</sst>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" fontId="20" fillId="0" borderId="11" xfId="52" applyNumberFormat="1" applyFont="1" applyBorder="1" applyAlignment="1">
      <alignment horizontal="center" vertical="center"/>
      <protection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3" fontId="23" fillId="0" borderId="18" xfId="0" applyNumberFormat="1" applyFont="1" applyFill="1" applyBorder="1" applyAlignment="1">
      <alignment vertical="center"/>
    </xf>
    <xf numFmtId="0" fontId="19" fillId="0" borderId="10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3" fontId="0" fillId="0" borderId="10" xfId="52" applyNumberFormat="1" applyFont="1" applyFill="1" applyBorder="1" applyAlignment="1">
      <alignment vertical="center"/>
      <protection/>
    </xf>
    <xf numFmtId="0" fontId="19" fillId="0" borderId="19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 wrapText="1"/>
      <protection/>
    </xf>
    <xf numFmtId="3" fontId="0" fillId="0" borderId="19" xfId="53" applyNumberFormat="1" applyFont="1" applyFill="1" applyBorder="1" applyAlignment="1">
      <alignment vertical="center"/>
      <protection/>
    </xf>
    <xf numFmtId="0" fontId="19" fillId="0" borderId="20" xfId="0" applyFont="1" applyFill="1" applyBorder="1" applyAlignment="1">
      <alignment horizontal="center" vertical="center"/>
    </xf>
    <xf numFmtId="3" fontId="23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3" fontId="23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vertical="center" wrapText="1"/>
      <protection/>
    </xf>
    <xf numFmtId="0" fontId="0" fillId="0" borderId="0" xfId="52" applyFont="1" applyFill="1" applyAlignment="1">
      <alignment vertical="center"/>
      <protection/>
    </xf>
    <xf numFmtId="4" fontId="0" fillId="0" borderId="0" xfId="52" applyNumberFormat="1" applyFon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4" fontId="0" fillId="0" borderId="0" xfId="53" applyNumberFormat="1" applyFont="1" applyFill="1" applyAlignment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0" xfId="52" applyFont="1" applyAlignment="1">
      <alignment vertical="center"/>
      <protection/>
    </xf>
    <xf numFmtId="4" fontId="0" fillId="0" borderId="0" xfId="52" applyNumberFormat="1" applyFont="1" applyAlignment="1">
      <alignment vertical="center"/>
      <protection/>
    </xf>
    <xf numFmtId="3" fontId="0" fillId="0" borderId="0" xfId="0" applyNumberFormat="1" applyFont="1" applyAlignment="1">
      <alignment vertical="center"/>
    </xf>
    <xf numFmtId="0" fontId="1" fillId="0" borderId="19" xfId="54" applyFont="1" applyFill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0" fillId="0" borderId="31" xfId="52" applyFont="1" applyBorder="1" applyAlignment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_98_budzet 2012" xfId="52"/>
    <cellStyle name="Normalny_Zał_budżet_252" xfId="53"/>
    <cellStyle name="Normalny_Zarz78_Zał1_Projekt załączników2008_U86_zm_bud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="90" zoomScaleNormal="90" zoomScalePageLayoutView="0" workbookViewId="0" topLeftCell="A25">
      <selection activeCell="A1" sqref="A1:I38"/>
    </sheetView>
  </sheetViews>
  <sheetFormatPr defaultColWidth="8.625" defaultRowHeight="12.75"/>
  <cols>
    <col min="1" max="1" width="3.75390625" style="30" customWidth="1"/>
    <col min="2" max="2" width="7.625" style="30" customWidth="1"/>
    <col min="3" max="3" width="9.25390625" style="30" customWidth="1"/>
    <col min="4" max="4" width="18.375" style="30" customWidth="1"/>
    <col min="5" max="5" width="22.75390625" style="30" customWidth="1"/>
    <col min="6" max="6" width="26.375" style="30" customWidth="1"/>
    <col min="7" max="7" width="25.25390625" style="30" customWidth="1"/>
    <col min="8" max="8" width="0.875" style="30" customWidth="1"/>
    <col min="9" max="9" width="13.125" style="32" hidden="1" customWidth="1"/>
    <col min="10" max="16384" width="8.625" style="30" customWidth="1"/>
  </cols>
  <sheetData>
    <row r="1" spans="1:9" s="31" customFormat="1" ht="66" customHeight="1">
      <c r="A1" s="30"/>
      <c r="B1" s="30"/>
      <c r="C1" s="30"/>
      <c r="D1" s="30"/>
      <c r="E1" s="30"/>
      <c r="F1" s="30"/>
      <c r="G1" s="71" t="s">
        <v>69</v>
      </c>
      <c r="H1" s="71"/>
      <c r="I1" s="71"/>
    </row>
    <row r="2" spans="1:7" ht="33.75" customHeight="1">
      <c r="A2" s="67" t="s">
        <v>62</v>
      </c>
      <c r="B2" s="67"/>
      <c r="C2" s="67"/>
      <c r="D2" s="67"/>
      <c r="E2" s="67"/>
      <c r="F2" s="67"/>
      <c r="G2" s="67"/>
    </row>
    <row r="3" ht="10.5" customHeight="1">
      <c r="G3" s="3" t="s">
        <v>24</v>
      </c>
    </row>
    <row r="4" spans="1:7" ht="22.5" customHeight="1">
      <c r="A4" s="5" t="s">
        <v>25</v>
      </c>
      <c r="B4" s="5" t="s">
        <v>9</v>
      </c>
      <c r="C4" s="5" t="s">
        <v>10</v>
      </c>
      <c r="D4" s="5" t="s">
        <v>26</v>
      </c>
      <c r="E4" s="5" t="s">
        <v>27</v>
      </c>
      <c r="F4" s="5" t="s">
        <v>28</v>
      </c>
      <c r="G4" s="6" t="s">
        <v>29</v>
      </c>
    </row>
    <row r="5" spans="1:7" ht="7.5" customHeight="1">
      <c r="A5" s="2">
        <v>1</v>
      </c>
      <c r="B5" s="2">
        <v>2</v>
      </c>
      <c r="C5" s="2">
        <v>3</v>
      </c>
      <c r="D5" s="2"/>
      <c r="E5" s="2">
        <v>4</v>
      </c>
      <c r="F5" s="2">
        <v>5</v>
      </c>
      <c r="G5" s="2">
        <v>6</v>
      </c>
    </row>
    <row r="6" spans="1:7" ht="20.25" customHeight="1" thickBot="1">
      <c r="A6" s="25" t="s">
        <v>30</v>
      </c>
      <c r="B6" s="26"/>
      <c r="C6" s="26"/>
      <c r="D6" s="26"/>
      <c r="E6" s="26"/>
      <c r="F6" s="26"/>
      <c r="G6" s="24">
        <f>G7</f>
        <v>960000</v>
      </c>
    </row>
    <row r="7" spans="1:7" ht="20.25" customHeight="1" thickBot="1">
      <c r="A7" s="27" t="s">
        <v>31</v>
      </c>
      <c r="B7" s="28"/>
      <c r="C7" s="28"/>
      <c r="D7" s="28"/>
      <c r="E7" s="28"/>
      <c r="F7" s="28"/>
      <c r="G7" s="29">
        <f>SUM(G8:G14)</f>
        <v>960000</v>
      </c>
    </row>
    <row r="8" spans="1:256" s="39" customFormat="1" ht="30" customHeight="1">
      <c r="A8" s="23">
        <v>1</v>
      </c>
      <c r="B8" s="33" t="s">
        <v>11</v>
      </c>
      <c r="C8" s="33" t="s">
        <v>18</v>
      </c>
      <c r="D8" s="34" t="s">
        <v>32</v>
      </c>
      <c r="E8" s="68" t="s">
        <v>0</v>
      </c>
      <c r="F8" s="35" t="s">
        <v>15</v>
      </c>
      <c r="G8" s="36">
        <v>205400</v>
      </c>
      <c r="H8" s="37"/>
      <c r="I8" s="38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39" customFormat="1" ht="30" customHeight="1">
      <c r="A9" s="7">
        <v>2</v>
      </c>
      <c r="B9" s="40">
        <v>400</v>
      </c>
      <c r="C9" s="40">
        <v>40002</v>
      </c>
      <c r="D9" s="40" t="s">
        <v>12</v>
      </c>
      <c r="E9" s="68"/>
      <c r="F9" s="41" t="s">
        <v>16</v>
      </c>
      <c r="G9" s="42">
        <v>328400</v>
      </c>
      <c r="H9" s="37"/>
      <c r="I9" s="38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39" customFormat="1" ht="30" customHeight="1">
      <c r="A10" s="7">
        <v>3</v>
      </c>
      <c r="B10" s="40">
        <v>600</v>
      </c>
      <c r="C10" s="40">
        <v>60016</v>
      </c>
      <c r="D10" s="43" t="s">
        <v>19</v>
      </c>
      <c r="E10" s="68"/>
      <c r="F10" s="41" t="s">
        <v>33</v>
      </c>
      <c r="G10" s="42">
        <v>160000</v>
      </c>
      <c r="H10" s="37"/>
      <c r="I10" s="38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39" customFormat="1" ht="30" customHeight="1">
      <c r="A11" s="7">
        <v>4</v>
      </c>
      <c r="B11" s="40">
        <v>700</v>
      </c>
      <c r="C11" s="40">
        <v>70004</v>
      </c>
      <c r="D11" s="8" t="s">
        <v>57</v>
      </c>
      <c r="E11" s="68"/>
      <c r="F11" s="44" t="s">
        <v>17</v>
      </c>
      <c r="G11" s="42">
        <v>60500</v>
      </c>
      <c r="H11" s="37"/>
      <c r="I11" s="38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39" customFormat="1" ht="25.5">
      <c r="A12" s="9">
        <v>5</v>
      </c>
      <c r="B12" s="45">
        <v>801</v>
      </c>
      <c r="C12" s="45">
        <v>80113</v>
      </c>
      <c r="D12" s="43" t="s">
        <v>20</v>
      </c>
      <c r="E12" s="68"/>
      <c r="F12" s="46" t="s">
        <v>34</v>
      </c>
      <c r="G12" s="42">
        <v>170000</v>
      </c>
      <c r="H12" s="37"/>
      <c r="I12" s="38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39" customFormat="1" ht="38.25">
      <c r="A13" s="9">
        <v>6</v>
      </c>
      <c r="B13" s="45">
        <v>900</v>
      </c>
      <c r="C13" s="45">
        <v>90002</v>
      </c>
      <c r="D13" s="43" t="s">
        <v>22</v>
      </c>
      <c r="E13" s="68"/>
      <c r="F13" s="46" t="s">
        <v>35</v>
      </c>
      <c r="G13" s="47">
        <v>26500</v>
      </c>
      <c r="H13" s="37"/>
      <c r="I13" s="38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39" customFormat="1" ht="39" thickBot="1">
      <c r="A14" s="9">
        <v>7</v>
      </c>
      <c r="B14" s="45">
        <v>900</v>
      </c>
      <c r="C14" s="45">
        <v>90004</v>
      </c>
      <c r="D14" s="40" t="s">
        <v>36</v>
      </c>
      <c r="E14" s="69"/>
      <c r="F14" s="46" t="s">
        <v>37</v>
      </c>
      <c r="G14" s="47">
        <v>9200</v>
      </c>
      <c r="H14" s="37"/>
      <c r="I14" s="38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9" s="39" customFormat="1" ht="15.75" customHeight="1" thickBot="1">
      <c r="A15" s="10" t="s">
        <v>38</v>
      </c>
      <c r="B15" s="11"/>
      <c r="C15" s="11"/>
      <c r="D15" s="11"/>
      <c r="E15" s="11"/>
      <c r="F15" s="11"/>
      <c r="G15" s="12">
        <f>G16+G21</f>
        <v>730000</v>
      </c>
      <c r="I15" s="48"/>
    </row>
    <row r="16" spans="1:9" s="39" customFormat="1" ht="15.75" customHeight="1">
      <c r="A16" s="13" t="s">
        <v>39</v>
      </c>
      <c r="B16" s="14"/>
      <c r="C16" s="14"/>
      <c r="D16" s="14"/>
      <c r="E16" s="14"/>
      <c r="F16" s="14"/>
      <c r="G16" s="15">
        <f>SUM(G17:G20)</f>
        <v>550000</v>
      </c>
      <c r="I16" s="48"/>
    </row>
    <row r="17" spans="1:9" s="39" customFormat="1" ht="36.75" customHeight="1">
      <c r="A17" s="9">
        <v>1</v>
      </c>
      <c r="B17" s="45">
        <v>921</v>
      </c>
      <c r="C17" s="45">
        <v>92109</v>
      </c>
      <c r="D17" s="49" t="s">
        <v>23</v>
      </c>
      <c r="E17" s="46" t="s">
        <v>40</v>
      </c>
      <c r="F17" s="46" t="s">
        <v>41</v>
      </c>
      <c r="G17" s="47">
        <v>312000</v>
      </c>
      <c r="I17" s="48"/>
    </row>
    <row r="18" spans="1:9" s="39" customFormat="1" ht="30" customHeight="1">
      <c r="A18" s="9">
        <v>2</v>
      </c>
      <c r="B18" s="45">
        <v>921</v>
      </c>
      <c r="C18" s="45">
        <v>92116</v>
      </c>
      <c r="D18" s="45" t="s">
        <v>14</v>
      </c>
      <c r="E18" s="46" t="s">
        <v>40</v>
      </c>
      <c r="F18" s="46" t="s">
        <v>42</v>
      </c>
      <c r="G18" s="47">
        <v>190000</v>
      </c>
      <c r="I18" s="48"/>
    </row>
    <row r="19" spans="1:9" s="39" customFormat="1" ht="41.25" customHeight="1">
      <c r="A19" s="9">
        <v>3</v>
      </c>
      <c r="B19" s="45">
        <v>921</v>
      </c>
      <c r="C19" s="45">
        <v>92195</v>
      </c>
      <c r="D19" s="49" t="s">
        <v>1</v>
      </c>
      <c r="E19" s="46" t="s">
        <v>40</v>
      </c>
      <c r="F19" s="46" t="s">
        <v>58</v>
      </c>
      <c r="G19" s="47">
        <v>40000</v>
      </c>
      <c r="I19" s="48"/>
    </row>
    <row r="20" spans="1:9" s="39" customFormat="1" ht="39" thickBot="1">
      <c r="A20" s="9">
        <v>4</v>
      </c>
      <c r="B20" s="45">
        <v>926</v>
      </c>
      <c r="C20" s="45">
        <v>92605</v>
      </c>
      <c r="D20" s="49" t="s">
        <v>43</v>
      </c>
      <c r="E20" s="46" t="s">
        <v>40</v>
      </c>
      <c r="F20" s="46" t="s">
        <v>44</v>
      </c>
      <c r="G20" s="47">
        <v>8000</v>
      </c>
      <c r="H20" s="50"/>
      <c r="I20" s="48"/>
    </row>
    <row r="21" spans="1:9" s="39" customFormat="1" ht="15.75" customHeight="1">
      <c r="A21" s="13" t="s">
        <v>48</v>
      </c>
      <c r="B21" s="14"/>
      <c r="C21" s="14"/>
      <c r="D21" s="14"/>
      <c r="E21" s="14"/>
      <c r="F21" s="14"/>
      <c r="G21" s="15">
        <f>G22</f>
        <v>180000</v>
      </c>
      <c r="I21" s="48"/>
    </row>
    <row r="22" spans="1:9" s="39" customFormat="1" ht="54" customHeight="1" thickBot="1">
      <c r="A22" s="9">
        <v>1</v>
      </c>
      <c r="B22" s="45">
        <v>801</v>
      </c>
      <c r="C22" s="45">
        <v>80104</v>
      </c>
      <c r="D22" s="45" t="s">
        <v>45</v>
      </c>
      <c r="E22" s="46" t="s">
        <v>49</v>
      </c>
      <c r="F22" s="46" t="s">
        <v>50</v>
      </c>
      <c r="G22" s="47">
        <v>180000</v>
      </c>
      <c r="I22" s="48"/>
    </row>
    <row r="23" spans="1:9" s="39" customFormat="1" ht="15.75" customHeight="1" thickBot="1">
      <c r="A23" s="10" t="s">
        <v>51</v>
      </c>
      <c r="B23" s="11"/>
      <c r="C23" s="11"/>
      <c r="D23" s="11"/>
      <c r="E23" s="11"/>
      <c r="F23" s="11"/>
      <c r="G23" s="12">
        <f>G24+G34</f>
        <v>727362</v>
      </c>
      <c r="I23" s="48"/>
    </row>
    <row r="24" spans="1:9" s="39" customFormat="1" ht="15.75" customHeight="1">
      <c r="A24" s="13" t="s">
        <v>52</v>
      </c>
      <c r="B24" s="14"/>
      <c r="C24" s="14"/>
      <c r="D24" s="14"/>
      <c r="E24" s="14"/>
      <c r="F24" s="14"/>
      <c r="G24" s="15">
        <f>SUM(G25:G33)</f>
        <v>560362</v>
      </c>
      <c r="I24" s="48"/>
    </row>
    <row r="25" spans="1:256" s="39" customFormat="1" ht="43.5" customHeight="1">
      <c r="A25" s="7">
        <v>1</v>
      </c>
      <c r="B25" s="51" t="s">
        <v>11</v>
      </c>
      <c r="C25" s="51" t="s">
        <v>18</v>
      </c>
      <c r="D25" s="43" t="s">
        <v>32</v>
      </c>
      <c r="E25" s="52" t="s">
        <v>60</v>
      </c>
      <c r="F25" s="44" t="s">
        <v>59</v>
      </c>
      <c r="G25" s="42">
        <v>5000</v>
      </c>
      <c r="H25" s="37"/>
      <c r="I25" s="3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39" customFormat="1" ht="43.5" customHeight="1">
      <c r="A26" s="53">
        <v>2</v>
      </c>
      <c r="B26" s="54" t="s">
        <v>11</v>
      </c>
      <c r="C26" s="54" t="s">
        <v>18</v>
      </c>
      <c r="D26" s="43" t="s">
        <v>32</v>
      </c>
      <c r="E26" s="52" t="s">
        <v>60</v>
      </c>
      <c r="F26" s="44" t="s">
        <v>61</v>
      </c>
      <c r="G26" s="42">
        <v>30000</v>
      </c>
      <c r="H26" s="37"/>
      <c r="I26" s="38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9" s="39" customFormat="1" ht="36.75" customHeight="1">
      <c r="A27" s="9">
        <v>3</v>
      </c>
      <c r="B27" s="45">
        <v>851</v>
      </c>
      <c r="C27" s="45">
        <v>85154</v>
      </c>
      <c r="D27" s="49" t="s">
        <v>21</v>
      </c>
      <c r="E27" s="46" t="s">
        <v>40</v>
      </c>
      <c r="F27" s="46" t="s">
        <v>53</v>
      </c>
      <c r="G27" s="47">
        <v>30000</v>
      </c>
      <c r="I27" s="48"/>
    </row>
    <row r="28" spans="1:9" s="57" customFormat="1" ht="30.75" customHeight="1">
      <c r="A28" s="16">
        <v>4</v>
      </c>
      <c r="B28" s="17">
        <v>600</v>
      </c>
      <c r="C28" s="17">
        <v>60004</v>
      </c>
      <c r="D28" s="55" t="s">
        <v>6</v>
      </c>
      <c r="E28" s="56" t="s">
        <v>7</v>
      </c>
      <c r="F28" s="56" t="s">
        <v>8</v>
      </c>
      <c r="G28" s="18">
        <v>98000</v>
      </c>
      <c r="I28" s="58"/>
    </row>
    <row r="29" spans="1:9" s="57" customFormat="1" ht="41.25" customHeight="1">
      <c r="A29" s="16">
        <v>5</v>
      </c>
      <c r="B29" s="17">
        <v>600</v>
      </c>
      <c r="C29" s="17">
        <v>60016</v>
      </c>
      <c r="D29" s="43" t="s">
        <v>19</v>
      </c>
      <c r="E29" s="52" t="s">
        <v>60</v>
      </c>
      <c r="F29" s="66" t="s">
        <v>63</v>
      </c>
      <c r="G29" s="18">
        <v>66162</v>
      </c>
      <c r="I29" s="58"/>
    </row>
    <row r="30" spans="1:9" s="57" customFormat="1" ht="38.25" customHeight="1">
      <c r="A30" s="16">
        <v>6</v>
      </c>
      <c r="B30" s="17">
        <v>600</v>
      </c>
      <c r="C30" s="17">
        <v>60016</v>
      </c>
      <c r="D30" s="43" t="s">
        <v>19</v>
      </c>
      <c r="E30" s="52" t="s">
        <v>60</v>
      </c>
      <c r="F30" s="66" t="s">
        <v>64</v>
      </c>
      <c r="G30" s="18">
        <v>66200</v>
      </c>
      <c r="I30" s="58"/>
    </row>
    <row r="31" spans="1:9" s="57" customFormat="1" ht="42.75" customHeight="1">
      <c r="A31" s="16">
        <v>7</v>
      </c>
      <c r="B31" s="17">
        <v>600</v>
      </c>
      <c r="C31" s="17">
        <v>60016</v>
      </c>
      <c r="D31" s="43" t="s">
        <v>19</v>
      </c>
      <c r="E31" s="52" t="s">
        <v>60</v>
      </c>
      <c r="F31" s="66" t="s">
        <v>65</v>
      </c>
      <c r="G31" s="18">
        <v>60000</v>
      </c>
      <c r="I31" s="58"/>
    </row>
    <row r="32" spans="1:9" s="39" customFormat="1" ht="54" customHeight="1">
      <c r="A32" s="9">
        <v>8</v>
      </c>
      <c r="B32" s="45">
        <v>801</v>
      </c>
      <c r="C32" s="45">
        <v>80104</v>
      </c>
      <c r="D32" s="45" t="s">
        <v>45</v>
      </c>
      <c r="E32" s="46" t="s">
        <v>46</v>
      </c>
      <c r="F32" s="46" t="s">
        <v>47</v>
      </c>
      <c r="G32" s="47">
        <v>190000</v>
      </c>
      <c r="I32" s="48"/>
    </row>
    <row r="33" spans="1:9" s="39" customFormat="1" ht="54" customHeight="1" thickBot="1">
      <c r="A33" s="9">
        <v>9</v>
      </c>
      <c r="B33" s="45">
        <v>900</v>
      </c>
      <c r="C33" s="45">
        <v>90002</v>
      </c>
      <c r="D33" s="43" t="s">
        <v>22</v>
      </c>
      <c r="E33" s="52" t="s">
        <v>60</v>
      </c>
      <c r="F33" s="46" t="s">
        <v>13</v>
      </c>
      <c r="G33" s="47">
        <v>15000</v>
      </c>
      <c r="I33" s="48"/>
    </row>
    <row r="34" spans="1:9" s="39" customFormat="1" ht="15.75" customHeight="1">
      <c r="A34" s="13" t="s">
        <v>54</v>
      </c>
      <c r="B34" s="14"/>
      <c r="C34" s="14"/>
      <c r="D34" s="14"/>
      <c r="E34" s="14"/>
      <c r="F34" s="14"/>
      <c r="G34" s="15">
        <f>SUM(G35:G37)</f>
        <v>167000</v>
      </c>
      <c r="I34" s="48"/>
    </row>
    <row r="35" spans="1:9" s="59" customFormat="1" ht="40.5" customHeight="1">
      <c r="A35" s="19">
        <v>1</v>
      </c>
      <c r="B35" s="20">
        <v>754</v>
      </c>
      <c r="C35" s="20">
        <v>75415</v>
      </c>
      <c r="D35" s="21" t="s">
        <v>66</v>
      </c>
      <c r="E35" s="21" t="s">
        <v>67</v>
      </c>
      <c r="F35" s="21" t="s">
        <v>68</v>
      </c>
      <c r="G35" s="22">
        <v>15000</v>
      </c>
      <c r="I35" s="60"/>
    </row>
    <row r="36" spans="1:9" s="59" customFormat="1" ht="40.5" customHeight="1">
      <c r="A36" s="19">
        <v>2</v>
      </c>
      <c r="B36" s="20">
        <v>921</v>
      </c>
      <c r="C36" s="20">
        <v>92120</v>
      </c>
      <c r="D36" s="21" t="s">
        <v>3</v>
      </c>
      <c r="E36" s="21" t="s">
        <v>4</v>
      </c>
      <c r="F36" s="21" t="s">
        <v>5</v>
      </c>
      <c r="G36" s="22">
        <v>60000</v>
      </c>
      <c r="I36" s="60"/>
    </row>
    <row r="37" spans="1:9" s="39" customFormat="1" ht="39" thickBot="1">
      <c r="A37" s="23">
        <v>3</v>
      </c>
      <c r="B37" s="61">
        <v>926</v>
      </c>
      <c r="C37" s="61">
        <v>92605</v>
      </c>
      <c r="D37" s="49" t="s">
        <v>43</v>
      </c>
      <c r="E37" s="34" t="s">
        <v>55</v>
      </c>
      <c r="F37" s="62" t="s">
        <v>56</v>
      </c>
      <c r="G37" s="36">
        <v>92000</v>
      </c>
      <c r="I37" s="48"/>
    </row>
    <row r="38" spans="1:9" s="63" customFormat="1" ht="19.5" customHeight="1" thickBot="1">
      <c r="A38" s="70" t="s">
        <v>2</v>
      </c>
      <c r="B38" s="70"/>
      <c r="C38" s="70"/>
      <c r="D38" s="70"/>
      <c r="E38" s="70"/>
      <c r="F38" s="70"/>
      <c r="G38" s="4">
        <f>G6+G15+G23</f>
        <v>2417362</v>
      </c>
      <c r="I38" s="64"/>
    </row>
    <row r="39" ht="12.75">
      <c r="H39" s="65"/>
    </row>
    <row r="40" spans="2:8" ht="12.75">
      <c r="B40" s="1"/>
      <c r="D40" s="1"/>
      <c r="H40" s="65"/>
    </row>
    <row r="41" ht="12.75">
      <c r="N41" s="30">
        <v>32</v>
      </c>
    </row>
  </sheetData>
  <sheetProtection/>
  <mergeCells count="4">
    <mergeCell ref="A2:G2"/>
    <mergeCell ref="E8:E14"/>
    <mergeCell ref="A38:F38"/>
    <mergeCell ref="G1:I1"/>
  </mergeCells>
  <printOptions/>
  <pageMargins left="0.72" right="0.7875" top="0.22" bottom="0.17" header="0.2" footer="0.18"/>
  <pageSetup fitToHeight="2" horizontalDpi="600" verticalDpi="600" orientation="portrait" paperSize="9" scale="65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2014-03-28T07:14:26Z</cp:lastPrinted>
  <dcterms:created xsi:type="dcterms:W3CDTF">2012-11-12T08:06:07Z</dcterms:created>
  <dcterms:modified xsi:type="dcterms:W3CDTF">2014-03-28T07:14:34Z</dcterms:modified>
  <cp:category/>
  <cp:version/>
  <cp:contentType/>
  <cp:contentStatus/>
</cp:coreProperties>
</file>