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970" activeTab="0"/>
  </bookViews>
  <sheets>
    <sheet name="11" sheetId="1" r:id="rId1"/>
  </sheets>
  <definedNames>
    <definedName name="_xlnm.Print_Area" localSheetId="0">'11'!$A$2:$G$42</definedName>
  </definedNames>
  <calcPr fullCalcOnLoad="1"/>
</workbook>
</file>

<file path=xl/sharedStrings.xml><?xml version="1.0" encoding="utf-8"?>
<sst xmlns="http://schemas.openxmlformats.org/spreadsheetml/2006/main" count="113" uniqueCount="80">
  <si>
    <t>Gminny Zakład Gospodarki Komunalnej w Miłkowicach</t>
  </si>
  <si>
    <t xml:space="preserve">Pozostała działalność </t>
  </si>
  <si>
    <t>Ogółem dotacje :</t>
  </si>
  <si>
    <t>Ochrona zabytków</t>
  </si>
  <si>
    <t>X</t>
  </si>
  <si>
    <t>na prace konserwatorskie, restauratorskie i roboty budowlane przy zabytkach</t>
  </si>
  <si>
    <t>Zbiorowy transport lokalny</t>
  </si>
  <si>
    <t>Miasto Legnica</t>
  </si>
  <si>
    <t>na komunikację publiczną Ulesie-Legnica</t>
  </si>
  <si>
    <t>Dział</t>
  </si>
  <si>
    <t>Rozdział</t>
  </si>
  <si>
    <t>010</t>
  </si>
  <si>
    <t>Dostarczanie wody</t>
  </si>
  <si>
    <t xml:space="preserve">na zakup pojemników do selektywnej zbiórki odpadów </t>
  </si>
  <si>
    <t>Biblioteki</t>
  </si>
  <si>
    <r>
      <t xml:space="preserve">dotacja do 1 m </t>
    </r>
    <r>
      <rPr>
        <vertAlign val="superscript"/>
        <sz val="10"/>
        <rFont val="Arial CE"/>
        <family val="2"/>
      </rPr>
      <t>3</t>
    </r>
    <r>
      <rPr>
        <sz val="10"/>
        <rFont val="Arial CE"/>
        <family val="2"/>
      </rPr>
      <t xml:space="preserve"> ścieków</t>
    </r>
  </si>
  <si>
    <r>
      <t xml:space="preserve">dotacja do 1 m </t>
    </r>
    <r>
      <rPr>
        <vertAlign val="superscript"/>
        <sz val="10"/>
        <rFont val="Arial CE"/>
        <family val="2"/>
      </rPr>
      <t>3</t>
    </r>
    <r>
      <rPr>
        <sz val="10"/>
        <rFont val="Arial CE"/>
        <family val="2"/>
      </rPr>
      <t xml:space="preserve"> wody</t>
    </r>
  </si>
  <si>
    <r>
      <t xml:space="preserve">dotacja do 1 m </t>
    </r>
    <r>
      <rPr>
        <vertAlign val="superscript"/>
        <sz val="10"/>
        <rFont val="Arial CE"/>
        <family val="2"/>
      </rPr>
      <t>2</t>
    </r>
    <r>
      <rPr>
        <sz val="10"/>
        <rFont val="Arial CE"/>
        <family val="2"/>
      </rPr>
      <t xml:space="preserve"> powierzchni administrowanej</t>
    </r>
  </si>
  <si>
    <t>01010</t>
  </si>
  <si>
    <t>Drogi publiczne gminne</t>
  </si>
  <si>
    <t>Dowożenie uczniów do szkół</t>
  </si>
  <si>
    <t>Przeciwdziałanie alkoholizmowi</t>
  </si>
  <si>
    <t>Gospodarka odpadami</t>
  </si>
  <si>
    <t>Domy i ośrodki kultury, świetlice i kluby</t>
  </si>
  <si>
    <t>w złotych</t>
  </si>
  <si>
    <t>Lp.</t>
  </si>
  <si>
    <t>Wyszczególnienie</t>
  </si>
  <si>
    <t>Nazwa dotowanego</t>
  </si>
  <si>
    <t>Zakres</t>
  </si>
  <si>
    <t>Kwota dotacji</t>
  </si>
  <si>
    <t xml:space="preserve">  I.  Dotacje przedmiotowe </t>
  </si>
  <si>
    <t xml:space="preserve">  I.1. Jednostki sektora finansów publicznych (samorządowy zakład budżetowy)</t>
  </si>
  <si>
    <t>Infrastruktura sanitacyjna wsi</t>
  </si>
  <si>
    <t>dotacja do 1 km dróg gminnych</t>
  </si>
  <si>
    <t>dotacja do 1 km przewozu uczniów</t>
  </si>
  <si>
    <t>dotacja do 1 mieszkańca gminy w zakresie utrzymania czystości</t>
  </si>
  <si>
    <t>Utrzymanie zieleni</t>
  </si>
  <si>
    <t>dotacja do 1 mieszkańca gminy w zakresie utrzymania zieleni</t>
  </si>
  <si>
    <t xml:space="preserve">  II. Dotacje podmiotowe </t>
  </si>
  <si>
    <t xml:space="preserve">  II.1. Jednostki sektora finansów publicznych</t>
  </si>
  <si>
    <t>Gminny Ośrodek Kultury i Sportu w Miłkowicach</t>
  </si>
  <si>
    <t>na realizację zadań gminy z zakresu krzewienia kultury</t>
  </si>
  <si>
    <t>na realizację zadań gminy z zakresu bibliotek gminnych</t>
  </si>
  <si>
    <t>Zadania z zakresu kultury fizycznej i sportu</t>
  </si>
  <si>
    <t>na realizację zadań gminy z zakresu kultury fizycznej i sportu</t>
  </si>
  <si>
    <t>Przedszkola</t>
  </si>
  <si>
    <t>sąsiednie gminy</t>
  </si>
  <si>
    <t>na koszty utrzymania dzieci z terenu Gminy Miłkowice uczęszczające do przedszkoli w sąsiednich gminach</t>
  </si>
  <si>
    <t xml:space="preserve">  II.2. Jednostki spoza sektora finansów publicznych</t>
  </si>
  <si>
    <t>Przedszkole Niepubliczne "Słoneczko" w Miłkowicach</t>
  </si>
  <si>
    <t xml:space="preserve">na koszty utrzymania dzieci uczęszczających do przedszkola </t>
  </si>
  <si>
    <t xml:space="preserve">  III. Dotacje celowe</t>
  </si>
  <si>
    <t xml:space="preserve">  III.1. Jednostki sektora finansów publicznych</t>
  </si>
  <si>
    <t>na realizację programów profilaktyki rozwiązywania problemów alkoholowych</t>
  </si>
  <si>
    <t xml:space="preserve">  III.2. Jednostki spoza sektora finansów publicznych</t>
  </si>
  <si>
    <t>stowarzyszenia</t>
  </si>
  <si>
    <t>upowszechnianie kultury fizycznej sportu na terenie gminy</t>
  </si>
  <si>
    <r>
      <t>Ró</t>
    </r>
    <r>
      <rPr>
        <sz val="12"/>
        <rFont val="Arial"/>
        <family val="2"/>
      </rPr>
      <t>ż</t>
    </r>
    <r>
      <rPr>
        <sz val="10"/>
        <rFont val="Arial"/>
        <family val="2"/>
      </rPr>
      <t>ne jednostki obs</t>
    </r>
    <r>
      <rPr>
        <sz val="12"/>
        <rFont val="Arial"/>
        <family val="2"/>
      </rPr>
      <t>ługi gospodarki mieszkaniowej</t>
    </r>
  </si>
  <si>
    <t>na realizację zadań z zakresu rekreacji i wypoczynku</t>
  </si>
  <si>
    <t>Modernizacja pompowni ścieków w Dobrzejowie</t>
  </si>
  <si>
    <t xml:space="preserve">Gminny Zaklad Gospodarki Komunalnej w Milkowicach </t>
  </si>
  <si>
    <t>Modernizacja oczyszczalmi ściekow w Milkowicach</t>
  </si>
  <si>
    <t>Wykaz dotacji udzielanych z budżetu Gminy Miłkowice w roku 2014</t>
  </si>
  <si>
    <t>Remont drogi nr ew.414 w Milkowicach</t>
  </si>
  <si>
    <t>Remont drogi nr ew.216/1 w Rzeszotarach</t>
  </si>
  <si>
    <t xml:space="preserve">Zakup materialów do remontu dróg gminnych </t>
  </si>
  <si>
    <t xml:space="preserve">Ochotnicze straże pożarne </t>
  </si>
  <si>
    <t>OSP Grzymalin</t>
  </si>
  <si>
    <t>Lecznictwo ambulatoryjne</t>
  </si>
  <si>
    <t>Gminny Ośrodek Zdrowia w Miłkowicach</t>
  </si>
  <si>
    <t>na dofinansowanie kosztów zakupu USG</t>
  </si>
  <si>
    <t xml:space="preserve">na dofinansowanie kosztów remontu pomieszczeń i zakupu wyposażenia do budynku w GOKiS </t>
  </si>
  <si>
    <t>zakup urządzenia hydraulicznego HOLMATRO</t>
  </si>
  <si>
    <t>Jednostki terenowe Policji</t>
  </si>
  <si>
    <t>na dofinansowanie kosztów zakupu samochodu osobowego w policyjhnej wersji oznakowanej</t>
  </si>
  <si>
    <t>Komenda Wojewódzka Policji we Wroclawiu Fundusz wsparcia Policji</t>
  </si>
  <si>
    <t>i</t>
  </si>
  <si>
    <t>OSP Miłkowice</t>
  </si>
  <si>
    <t>dofinansowanie zakupu sprzętu i odzieży ochronnej</t>
  </si>
  <si>
    <t xml:space="preserve">Zalącznik nr 5  do Uchwaly Rady Gminy Milkowice nrLIV/307/2014 z dnia 18.09.2014 r. </t>
  </si>
</sst>
</file>

<file path=xl/styles.xml><?xml version="1.0" encoding="utf-8"?>
<styleSheet xmlns="http://schemas.openxmlformats.org/spreadsheetml/2006/main">
  <numFmts count="5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_-* #,##0\ _z_ł_-;\-* #,##0\ _z_ł_-;_-* \-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;[Red]#,##0"/>
    <numFmt numFmtId="171" formatCode="00000"/>
    <numFmt numFmtId="172" formatCode="000"/>
    <numFmt numFmtId="173" formatCode="00\-000"/>
    <numFmt numFmtId="174" formatCode="0.000"/>
    <numFmt numFmtId="175" formatCode="0.0"/>
    <numFmt numFmtId="176" formatCode="_-* #,##0.0\ _z_ł_-;\-* #,##0.0\ _z_ł_-;_-* &quot;-&quot;\ _z_ł_-;_-@_-"/>
    <numFmt numFmtId="177" formatCode="0.0000000"/>
    <numFmt numFmtId="178" formatCode="0.000000"/>
    <numFmt numFmtId="179" formatCode="0.00000"/>
    <numFmt numFmtId="180" formatCode="0.0000"/>
    <numFmt numFmtId="181" formatCode="_-* #,##0.00\ _z_ł_-;\-* #,##0.00\ _z_ł_-;_-* &quot;-&quot;\ _z_ł_-;_-@_-"/>
    <numFmt numFmtId="182" formatCode="_-* #,##0.0\ _z_ł_-;\-* #,##0.0\ _z_ł_-;_-* &quot;-&quot;?\ _z_ł_-;_-@_-"/>
    <numFmt numFmtId="183" formatCode="_-* #,##0\ _z_ł_-;\-* #,##0\ _z_ł_-;_-* &quot;-&quot;??\ _z_ł_-;_-@_-"/>
    <numFmt numFmtId="184" formatCode="#,##0.0\ _z_ł"/>
    <numFmt numFmtId="185" formatCode="_-* #,##0.000\ _z_ł_-;\-* #,##0.000\ _z_ł_-;_-* &quot;-&quot;\ _z_ł_-;_-@_-"/>
    <numFmt numFmtId="186" formatCode="#,##0.00\ _z_ł"/>
    <numFmt numFmtId="187" formatCode="#,##0\ _z_ł"/>
    <numFmt numFmtId="188" formatCode="0.00000000"/>
    <numFmt numFmtId="189" formatCode="#,##0.0"/>
    <numFmt numFmtId="190" formatCode="&quot;€&quot;#,##0;\-&quot;€&quot;#,##0"/>
    <numFmt numFmtId="191" formatCode="&quot;€&quot;#,##0;[Red]\-&quot;€&quot;#,##0"/>
    <numFmt numFmtId="192" formatCode="&quot;€&quot;#,##0.00;\-&quot;€&quot;#,##0.00"/>
    <numFmt numFmtId="193" formatCode="&quot;€&quot;#,##0.00;[Red]\-&quot;€&quot;#,##0.00"/>
    <numFmt numFmtId="194" formatCode="_-&quot;€&quot;* #,##0_-;\-&quot;€&quot;* #,##0_-;_-&quot;€&quot;* &quot;-&quot;_-;_-@_-"/>
    <numFmt numFmtId="195" formatCode="_-* #,##0_-;\-* #,##0_-;_-* &quot;-&quot;_-;_-@_-"/>
    <numFmt numFmtId="196" formatCode="_-&quot;€&quot;* #,##0.00_-;\-&quot;€&quot;* #,##0.00_-;_-&quot;€&quot;* &quot;-&quot;??_-;_-@_-"/>
    <numFmt numFmtId="197" formatCode="_-* #,##0.00_-;\-* #,##0.00_-;_-* &quot;-&quot;??_-;_-@_-"/>
    <numFmt numFmtId="198" formatCode="d\ mmmm\ yyyy"/>
    <numFmt numFmtId="199" formatCode="mmmm\ yy"/>
    <numFmt numFmtId="200" formatCode="mmm/yyyy"/>
    <numFmt numFmtId="201" formatCode="[$-415]d\ mmmm\ yyyy"/>
    <numFmt numFmtId="202" formatCode="#,##0_ ;\-#,##0\ "/>
    <numFmt numFmtId="203" formatCode="_-* #,##0.000\ _z_ł_-;\-* #,##0.000\ _z_ł_-;_-* &quot;-&quot;??\ _z_ł_-;_-@_-"/>
    <numFmt numFmtId="204" formatCode="_-* #,##0.0000\ _z_ł_-;\-* #,##0.0000\ _z_ł_-;_-* &quot;-&quot;??\ _z_ł_-;_-@_-"/>
    <numFmt numFmtId="205" formatCode="_-* #,##0.0\ _z_ł_-;\-* #,##0.0\ _z_ł_-;_-* &quot;-&quot;??\ _z_ł_-;_-@_-"/>
    <numFmt numFmtId="206" formatCode="#,##0.00;[Red]#,##0.00"/>
  </numFmts>
  <fonts count="30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sz val="6"/>
      <name val="Arial CE"/>
      <family val="2"/>
    </font>
    <font>
      <b/>
      <i/>
      <sz val="10"/>
      <name val="Arial CE"/>
      <family val="2"/>
    </font>
    <font>
      <vertAlign val="superscript"/>
      <sz val="10"/>
      <name val="Arial CE"/>
      <family val="2"/>
    </font>
    <font>
      <sz val="12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color indexed="8"/>
      <name val="Arial"/>
      <family val="0"/>
    </font>
    <font>
      <sz val="10"/>
      <color indexed="10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2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20" borderId="1" applyNumberFormat="0" applyAlignment="0" applyProtection="0"/>
    <xf numFmtId="0" fontId="27" fillId="0" borderId="0" applyNumberFormat="0" applyFill="0" applyBorder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7" fillId="3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22" fillId="0" borderId="10" xfId="0" applyFont="1" applyBorder="1" applyAlignment="1">
      <alignment horizontal="center" vertical="center"/>
    </xf>
    <xf numFmtId="0" fontId="21" fillId="0" borderId="0" xfId="0" applyFont="1" applyAlignment="1">
      <alignment horizontal="right" vertical="center"/>
    </xf>
    <xf numFmtId="4" fontId="20" fillId="0" borderId="11" xfId="52" applyNumberFormat="1" applyFont="1" applyBorder="1" applyAlignment="1">
      <alignment horizontal="center" vertical="center"/>
      <protection/>
    </xf>
    <xf numFmtId="0" fontId="20" fillId="2" borderId="10" xfId="0" applyFont="1" applyFill="1" applyBorder="1" applyAlignment="1">
      <alignment horizontal="center" vertical="center"/>
    </xf>
    <xf numFmtId="0" fontId="20" fillId="2" borderId="10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vertical="center"/>
    </xf>
    <xf numFmtId="0" fontId="23" fillId="0" borderId="14" xfId="0" applyFont="1" applyFill="1" applyBorder="1" applyAlignment="1">
      <alignment vertical="center"/>
    </xf>
    <xf numFmtId="0" fontId="23" fillId="0" borderId="15" xfId="0" applyFont="1" applyFill="1" applyBorder="1" applyAlignment="1">
      <alignment vertical="center"/>
    </xf>
    <xf numFmtId="0" fontId="23" fillId="0" borderId="16" xfId="0" applyFont="1" applyFill="1" applyBorder="1" applyAlignment="1">
      <alignment vertical="center"/>
    </xf>
    <xf numFmtId="0" fontId="19" fillId="0" borderId="10" xfId="52" applyFont="1" applyFill="1" applyBorder="1" applyAlignment="1">
      <alignment horizontal="center" vertical="center"/>
      <protection/>
    </xf>
    <xf numFmtId="0" fontId="0" fillId="0" borderId="10" xfId="52" applyFont="1" applyFill="1" applyBorder="1" applyAlignment="1">
      <alignment horizontal="center" vertical="center"/>
      <protection/>
    </xf>
    <xf numFmtId="0" fontId="19" fillId="0" borderId="17" xfId="53" applyFont="1" applyFill="1" applyBorder="1" applyAlignment="1">
      <alignment horizontal="center" vertical="center"/>
      <protection/>
    </xf>
    <xf numFmtId="0" fontId="0" fillId="0" borderId="17" xfId="53" applyFont="1" applyFill="1" applyBorder="1" applyAlignment="1">
      <alignment horizontal="center" vertical="center"/>
      <protection/>
    </xf>
    <xf numFmtId="0" fontId="0" fillId="0" borderId="17" xfId="53" applyFont="1" applyFill="1" applyBorder="1" applyAlignment="1">
      <alignment horizontal="center" vertical="center" wrapText="1"/>
      <protection/>
    </xf>
    <xf numFmtId="0" fontId="19" fillId="0" borderId="18" xfId="0" applyFont="1" applyFill="1" applyBorder="1" applyAlignment="1">
      <alignment horizontal="center" vertical="center"/>
    </xf>
    <xf numFmtId="0" fontId="23" fillId="0" borderId="19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21" xfId="0" applyFont="1" applyBorder="1" applyAlignment="1">
      <alignment vertical="center"/>
    </xf>
    <xf numFmtId="0" fontId="23" fillId="0" borderId="2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" fontId="0" fillId="0" borderId="0" xfId="0" applyNumberFormat="1" applyFont="1" applyAlignment="1">
      <alignment vertical="center"/>
    </xf>
    <xf numFmtId="49" fontId="0" fillId="0" borderId="18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4" fontId="0" fillId="0" borderId="0" xfId="0" applyNumberFormat="1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 vertical="center"/>
    </xf>
    <xf numFmtId="49" fontId="0" fillId="0" borderId="12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 wrapText="1"/>
    </xf>
    <xf numFmtId="0" fontId="19" fillId="0" borderId="24" xfId="0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center" vertical="center"/>
    </xf>
    <xf numFmtId="0" fontId="0" fillId="0" borderId="10" xfId="52" applyFont="1" applyFill="1" applyBorder="1" applyAlignment="1">
      <alignment horizontal="center" vertical="center" wrapText="1"/>
      <protection/>
    </xf>
    <xf numFmtId="0" fontId="0" fillId="0" borderId="10" xfId="52" applyFont="1" applyFill="1" applyBorder="1" applyAlignment="1">
      <alignment vertical="center" wrapText="1"/>
      <protection/>
    </xf>
    <xf numFmtId="0" fontId="0" fillId="0" borderId="0" xfId="52" applyFont="1" applyFill="1" applyAlignment="1">
      <alignment vertical="center"/>
      <protection/>
    </xf>
    <xf numFmtId="4" fontId="0" fillId="0" borderId="0" xfId="52" applyNumberFormat="1" applyFont="1" applyFill="1" applyAlignment="1">
      <alignment vertical="center"/>
      <protection/>
    </xf>
    <xf numFmtId="0" fontId="0" fillId="0" borderId="0" xfId="53" applyFont="1" applyFill="1" applyAlignment="1">
      <alignment vertical="center"/>
      <protection/>
    </xf>
    <xf numFmtId="4" fontId="0" fillId="0" borderId="0" xfId="53" applyNumberFormat="1" applyFont="1" applyFill="1" applyAlignment="1">
      <alignment vertical="center"/>
      <protection/>
    </xf>
    <xf numFmtId="0" fontId="0" fillId="0" borderId="18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vertical="center" wrapText="1"/>
    </xf>
    <xf numFmtId="0" fontId="0" fillId="0" borderId="0" xfId="52" applyFont="1" applyAlignment="1">
      <alignment vertical="center"/>
      <protection/>
    </xf>
    <xf numFmtId="4" fontId="0" fillId="0" borderId="0" xfId="52" applyNumberFormat="1" applyFont="1" applyAlignment="1">
      <alignment vertical="center"/>
      <protection/>
    </xf>
    <xf numFmtId="3" fontId="0" fillId="0" borderId="0" xfId="0" applyNumberFormat="1" applyFont="1" applyAlignment="1">
      <alignment vertical="center"/>
    </xf>
    <xf numFmtId="0" fontId="1" fillId="0" borderId="17" xfId="54" applyFont="1" applyFill="1" applyBorder="1" applyAlignment="1">
      <alignment horizontal="left" vertical="center" wrapText="1"/>
      <protection/>
    </xf>
    <xf numFmtId="0" fontId="0" fillId="0" borderId="24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vertical="center" wrapText="1"/>
    </xf>
    <xf numFmtId="0" fontId="19" fillId="0" borderId="10" xfId="52" applyFont="1" applyBorder="1" applyAlignment="1">
      <alignment horizontal="center" vertical="center"/>
      <protection/>
    </xf>
    <xf numFmtId="0" fontId="0" fillId="0" borderId="10" xfId="52" applyFont="1" applyBorder="1" applyAlignment="1">
      <alignment horizontal="center" vertical="center"/>
      <protection/>
    </xf>
    <xf numFmtId="0" fontId="0" fillId="0" borderId="10" xfId="52" applyFont="1" applyBorder="1" applyAlignment="1">
      <alignment horizontal="center" vertical="center" wrapText="1"/>
      <protection/>
    </xf>
    <xf numFmtId="0" fontId="0" fillId="0" borderId="10" xfId="52" applyFont="1" applyBorder="1" applyAlignment="1">
      <alignment vertical="center" wrapText="1"/>
      <protection/>
    </xf>
    <xf numFmtId="0" fontId="0" fillId="0" borderId="10" xfId="52" applyFont="1" applyBorder="1" applyAlignment="1">
      <alignment vertical="center" wrapText="1"/>
      <protection/>
    </xf>
    <xf numFmtId="0" fontId="0" fillId="0" borderId="0" xfId="52" applyAlignment="1">
      <alignment vertical="center"/>
      <protection/>
    </xf>
    <xf numFmtId="0" fontId="0" fillId="0" borderId="2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23" fillId="0" borderId="26" xfId="0" applyFont="1" applyFill="1" applyBorder="1" applyAlignment="1">
      <alignment vertical="center"/>
    </xf>
    <xf numFmtId="0" fontId="23" fillId="0" borderId="23" xfId="0" applyFont="1" applyFill="1" applyBorder="1" applyAlignment="1">
      <alignment vertical="center"/>
    </xf>
    <xf numFmtId="4" fontId="23" fillId="0" borderId="24" xfId="0" applyNumberFormat="1" applyFont="1" applyBorder="1" applyAlignment="1">
      <alignment vertical="center"/>
    </xf>
    <xf numFmtId="4" fontId="23" fillId="0" borderId="27" xfId="0" applyNumberFormat="1" applyFont="1" applyBorder="1" applyAlignment="1">
      <alignment vertical="center"/>
    </xf>
    <xf numFmtId="4" fontId="0" fillId="0" borderId="18" xfId="0" applyNumberFormat="1" applyFont="1" applyFill="1" applyBorder="1" applyAlignment="1">
      <alignment vertical="center"/>
    </xf>
    <xf numFmtId="4" fontId="0" fillId="0" borderId="12" xfId="0" applyNumberFormat="1" applyFont="1" applyFill="1" applyBorder="1" applyAlignment="1">
      <alignment vertical="center"/>
    </xf>
    <xf numFmtId="4" fontId="0" fillId="0" borderId="10" xfId="0" applyNumberFormat="1" applyFont="1" applyFill="1" applyBorder="1" applyAlignment="1">
      <alignment vertical="center"/>
    </xf>
    <xf numFmtId="4" fontId="23" fillId="0" borderId="28" xfId="0" applyNumberFormat="1" applyFont="1" applyFill="1" applyBorder="1" applyAlignment="1">
      <alignment vertical="center"/>
    </xf>
    <xf numFmtId="4" fontId="23" fillId="0" borderId="29" xfId="0" applyNumberFormat="1" applyFont="1" applyFill="1" applyBorder="1" applyAlignment="1">
      <alignment vertical="center"/>
    </xf>
    <xf numFmtId="4" fontId="29" fillId="0" borderId="10" xfId="0" applyNumberFormat="1" applyFont="1" applyFill="1" applyBorder="1" applyAlignment="1">
      <alignment vertical="center"/>
    </xf>
    <xf numFmtId="4" fontId="0" fillId="0" borderId="10" xfId="52" applyNumberFormat="1" applyFont="1" applyBorder="1" applyAlignment="1">
      <alignment vertical="center"/>
      <protection/>
    </xf>
    <xf numFmtId="4" fontId="0" fillId="0" borderId="10" xfId="52" applyNumberFormat="1" applyFont="1" applyFill="1" applyBorder="1" applyAlignment="1">
      <alignment vertical="center"/>
      <protection/>
    </xf>
    <xf numFmtId="4" fontId="0" fillId="0" borderId="24" xfId="0" applyNumberFormat="1" applyFont="1" applyFill="1" applyBorder="1" applyAlignment="1">
      <alignment vertical="center"/>
    </xf>
    <xf numFmtId="4" fontId="23" fillId="0" borderId="30" xfId="0" applyNumberFormat="1" applyFont="1" applyFill="1" applyBorder="1" applyAlignment="1">
      <alignment vertical="center"/>
    </xf>
    <xf numFmtId="4" fontId="0" fillId="0" borderId="17" xfId="53" applyNumberFormat="1" applyFont="1" applyFill="1" applyBorder="1" applyAlignment="1">
      <alignment vertical="center"/>
      <protection/>
    </xf>
    <xf numFmtId="4" fontId="29" fillId="0" borderId="18" xfId="0" applyNumberFormat="1" applyFont="1" applyFill="1" applyBorder="1" applyAlignment="1">
      <alignment vertical="center"/>
    </xf>
    <xf numFmtId="0" fontId="18" fillId="0" borderId="0" xfId="0" applyFont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20" fillId="0" borderId="33" xfId="52" applyFont="1" applyBorder="1" applyAlignment="1">
      <alignment horizontal="center" vertical="center"/>
      <protection/>
    </xf>
    <xf numFmtId="0" fontId="28" fillId="0" borderId="0" xfId="0" applyNumberFormat="1" applyFont="1" applyFill="1" applyBorder="1" applyAlignment="1" applyProtection="1">
      <alignment horizontal="right" wrapText="1"/>
      <protection locked="0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U_98_budzet 2012" xfId="52"/>
    <cellStyle name="Normalny_Zał_budżet_252" xfId="53"/>
    <cellStyle name="Normalny_Zarz78_Zał1_Projekt załączników2008_U86_zm_budz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3D3D3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8"/>
  <sheetViews>
    <sheetView tabSelected="1" zoomScale="90" zoomScaleNormal="90" zoomScalePageLayoutView="0" workbookViewId="0" topLeftCell="A33">
      <selection activeCell="A1" sqref="A1:I42"/>
    </sheetView>
  </sheetViews>
  <sheetFormatPr defaultColWidth="8.625" defaultRowHeight="12.75"/>
  <cols>
    <col min="1" max="1" width="3.75390625" style="24" customWidth="1"/>
    <col min="2" max="2" width="7.625" style="24" customWidth="1"/>
    <col min="3" max="3" width="9.25390625" style="24" customWidth="1"/>
    <col min="4" max="4" width="18.375" style="24" customWidth="1"/>
    <col min="5" max="5" width="22.75390625" style="24" customWidth="1"/>
    <col min="6" max="6" width="26.375" style="24" customWidth="1"/>
    <col min="7" max="7" width="25.25390625" style="24" customWidth="1"/>
    <col min="8" max="8" width="0.875" style="24" customWidth="1"/>
    <col min="9" max="9" width="13.125" style="26" hidden="1" customWidth="1"/>
    <col min="10" max="10" width="0" style="24" hidden="1" customWidth="1"/>
    <col min="11" max="16384" width="8.625" style="24" customWidth="1"/>
  </cols>
  <sheetData>
    <row r="1" spans="1:9" s="25" customFormat="1" ht="66" customHeight="1">
      <c r="A1" s="24"/>
      <c r="B1" s="24"/>
      <c r="C1" s="24"/>
      <c r="D1" s="24"/>
      <c r="E1" s="24"/>
      <c r="F1" s="24"/>
      <c r="G1" s="88" t="s">
        <v>79</v>
      </c>
      <c r="H1" s="88"/>
      <c r="I1" s="88"/>
    </row>
    <row r="2" spans="1:7" ht="33.75" customHeight="1">
      <c r="A2" s="84" t="s">
        <v>62</v>
      </c>
      <c r="B2" s="84"/>
      <c r="C2" s="84"/>
      <c r="D2" s="84"/>
      <c r="E2" s="84"/>
      <c r="F2" s="84"/>
      <c r="G2" s="84"/>
    </row>
    <row r="3" ht="10.5" customHeight="1">
      <c r="G3" s="3" t="s">
        <v>24</v>
      </c>
    </row>
    <row r="4" spans="1:7" ht="22.5" customHeight="1">
      <c r="A4" s="5" t="s">
        <v>25</v>
      </c>
      <c r="B4" s="5" t="s">
        <v>9</v>
      </c>
      <c r="C4" s="5" t="s">
        <v>10</v>
      </c>
      <c r="D4" s="5" t="s">
        <v>26</v>
      </c>
      <c r="E4" s="5" t="s">
        <v>27</v>
      </c>
      <c r="F4" s="5" t="s">
        <v>28</v>
      </c>
      <c r="G4" s="6" t="s">
        <v>29</v>
      </c>
    </row>
    <row r="5" spans="1:7" ht="7.5" customHeight="1">
      <c r="A5" s="2">
        <v>1</v>
      </c>
      <c r="B5" s="2">
        <v>2</v>
      </c>
      <c r="C5" s="2">
        <v>3</v>
      </c>
      <c r="D5" s="2"/>
      <c r="E5" s="2">
        <v>4</v>
      </c>
      <c r="F5" s="2">
        <v>5</v>
      </c>
      <c r="G5" s="2">
        <v>6</v>
      </c>
    </row>
    <row r="6" spans="1:7" ht="20.25" customHeight="1" thickBot="1">
      <c r="A6" s="20" t="s">
        <v>30</v>
      </c>
      <c r="B6" s="21"/>
      <c r="C6" s="21"/>
      <c r="D6" s="21"/>
      <c r="E6" s="21"/>
      <c r="F6" s="21"/>
      <c r="G6" s="70">
        <f>G7</f>
        <v>960000</v>
      </c>
    </row>
    <row r="7" spans="1:7" ht="20.25" customHeight="1" thickBot="1">
      <c r="A7" s="22" t="s">
        <v>31</v>
      </c>
      <c r="B7" s="23"/>
      <c r="C7" s="23"/>
      <c r="D7" s="23"/>
      <c r="E7" s="23"/>
      <c r="F7" s="23"/>
      <c r="G7" s="71">
        <f>SUM(G8:G14)</f>
        <v>960000</v>
      </c>
    </row>
    <row r="8" spans="1:256" s="32" customFormat="1" ht="30" customHeight="1">
      <c r="A8" s="19">
        <v>1</v>
      </c>
      <c r="B8" s="27" t="s">
        <v>11</v>
      </c>
      <c r="C8" s="27" t="s">
        <v>18</v>
      </c>
      <c r="D8" s="28" t="s">
        <v>32</v>
      </c>
      <c r="E8" s="85" t="s">
        <v>0</v>
      </c>
      <c r="F8" s="29" t="s">
        <v>15</v>
      </c>
      <c r="G8" s="72">
        <v>205400</v>
      </c>
      <c r="H8" s="30"/>
      <c r="I8" s="31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  <c r="II8" s="30"/>
      <c r="IJ8" s="30"/>
      <c r="IK8" s="30"/>
      <c r="IL8" s="30"/>
      <c r="IM8" s="30"/>
      <c r="IN8" s="30"/>
      <c r="IO8" s="30"/>
      <c r="IP8" s="30"/>
      <c r="IQ8" s="30"/>
      <c r="IR8" s="30"/>
      <c r="IS8" s="30"/>
      <c r="IT8" s="30"/>
      <c r="IU8" s="30"/>
      <c r="IV8" s="30"/>
    </row>
    <row r="9" spans="1:256" s="32" customFormat="1" ht="30" customHeight="1">
      <c r="A9" s="7">
        <v>2</v>
      </c>
      <c r="B9" s="33">
        <v>400</v>
      </c>
      <c r="C9" s="33">
        <v>40002</v>
      </c>
      <c r="D9" s="33" t="s">
        <v>12</v>
      </c>
      <c r="E9" s="85"/>
      <c r="F9" s="34" t="s">
        <v>16</v>
      </c>
      <c r="G9" s="73">
        <v>328400</v>
      </c>
      <c r="H9" s="30"/>
      <c r="I9" s="31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  <c r="II9" s="30"/>
      <c r="IJ9" s="30"/>
      <c r="IK9" s="30"/>
      <c r="IL9" s="30"/>
      <c r="IM9" s="30"/>
      <c r="IN9" s="30"/>
      <c r="IO9" s="30"/>
      <c r="IP9" s="30"/>
      <c r="IQ9" s="30"/>
      <c r="IR9" s="30"/>
      <c r="IS9" s="30"/>
      <c r="IT9" s="30"/>
      <c r="IU9" s="30"/>
      <c r="IV9" s="30"/>
    </row>
    <row r="10" spans="1:256" s="32" customFormat="1" ht="30" customHeight="1">
      <c r="A10" s="7">
        <v>3</v>
      </c>
      <c r="B10" s="33">
        <v>600</v>
      </c>
      <c r="C10" s="33">
        <v>60016</v>
      </c>
      <c r="D10" s="35" t="s">
        <v>19</v>
      </c>
      <c r="E10" s="85"/>
      <c r="F10" s="34" t="s">
        <v>33</v>
      </c>
      <c r="G10" s="73">
        <v>160000</v>
      </c>
      <c r="H10" s="30"/>
      <c r="I10" s="31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  <c r="IL10" s="30"/>
      <c r="IM10" s="30"/>
      <c r="IN10" s="30"/>
      <c r="IO10" s="30"/>
      <c r="IP10" s="30"/>
      <c r="IQ10" s="30"/>
      <c r="IR10" s="30"/>
      <c r="IS10" s="30"/>
      <c r="IT10" s="30"/>
      <c r="IU10" s="30"/>
      <c r="IV10" s="30"/>
    </row>
    <row r="11" spans="1:256" s="32" customFormat="1" ht="30" customHeight="1">
      <c r="A11" s="7">
        <v>4</v>
      </c>
      <c r="B11" s="33">
        <v>700</v>
      </c>
      <c r="C11" s="33">
        <v>70004</v>
      </c>
      <c r="D11" s="8" t="s">
        <v>57</v>
      </c>
      <c r="E11" s="85"/>
      <c r="F11" s="36" t="s">
        <v>17</v>
      </c>
      <c r="G11" s="73">
        <v>60500</v>
      </c>
      <c r="H11" s="30"/>
      <c r="I11" s="31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  <c r="IL11" s="30"/>
      <c r="IM11" s="30"/>
      <c r="IN11" s="30"/>
      <c r="IO11" s="30"/>
      <c r="IP11" s="30"/>
      <c r="IQ11" s="30"/>
      <c r="IR11" s="30"/>
      <c r="IS11" s="30"/>
      <c r="IT11" s="30"/>
      <c r="IU11" s="30"/>
      <c r="IV11" s="30"/>
    </row>
    <row r="12" spans="1:256" s="32" customFormat="1" ht="25.5">
      <c r="A12" s="9">
        <v>5</v>
      </c>
      <c r="B12" s="37">
        <v>801</v>
      </c>
      <c r="C12" s="37">
        <v>80113</v>
      </c>
      <c r="D12" s="35" t="s">
        <v>20</v>
      </c>
      <c r="E12" s="85"/>
      <c r="F12" s="38" t="s">
        <v>34</v>
      </c>
      <c r="G12" s="73">
        <v>170000</v>
      </c>
      <c r="H12" s="30"/>
      <c r="I12" s="31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  <c r="IL12" s="30"/>
      <c r="IM12" s="30"/>
      <c r="IN12" s="30"/>
      <c r="IO12" s="30"/>
      <c r="IP12" s="30"/>
      <c r="IQ12" s="30"/>
      <c r="IR12" s="30"/>
      <c r="IS12" s="30"/>
      <c r="IT12" s="30"/>
      <c r="IU12" s="30"/>
      <c r="IV12" s="30"/>
    </row>
    <row r="13" spans="1:256" s="32" customFormat="1" ht="38.25">
      <c r="A13" s="9">
        <v>6</v>
      </c>
      <c r="B13" s="37">
        <v>900</v>
      </c>
      <c r="C13" s="37">
        <v>90002</v>
      </c>
      <c r="D13" s="35" t="s">
        <v>22</v>
      </c>
      <c r="E13" s="85"/>
      <c r="F13" s="38" t="s">
        <v>35</v>
      </c>
      <c r="G13" s="74">
        <v>26500</v>
      </c>
      <c r="H13" s="30"/>
      <c r="I13" s="31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  <c r="IL13" s="30"/>
      <c r="IM13" s="30"/>
      <c r="IN13" s="30"/>
      <c r="IO13" s="30"/>
      <c r="IP13" s="30"/>
      <c r="IQ13" s="30"/>
      <c r="IR13" s="30"/>
      <c r="IS13" s="30"/>
      <c r="IT13" s="30"/>
      <c r="IU13" s="30"/>
      <c r="IV13" s="30"/>
    </row>
    <row r="14" spans="1:256" s="32" customFormat="1" ht="39" thickBot="1">
      <c r="A14" s="9">
        <v>7</v>
      </c>
      <c r="B14" s="37">
        <v>900</v>
      </c>
      <c r="C14" s="37">
        <v>90004</v>
      </c>
      <c r="D14" s="33" t="s">
        <v>36</v>
      </c>
      <c r="E14" s="86"/>
      <c r="F14" s="38" t="s">
        <v>37</v>
      </c>
      <c r="G14" s="74">
        <v>9200</v>
      </c>
      <c r="H14" s="30"/>
      <c r="I14" s="31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  <c r="IL14" s="30"/>
      <c r="IM14" s="30"/>
      <c r="IN14" s="30"/>
      <c r="IO14" s="30"/>
      <c r="IP14" s="30"/>
      <c r="IQ14" s="30"/>
      <c r="IR14" s="30"/>
      <c r="IS14" s="30"/>
      <c r="IT14" s="30"/>
      <c r="IU14" s="30"/>
      <c r="IV14" s="30"/>
    </row>
    <row r="15" spans="1:9" s="32" customFormat="1" ht="15.75" customHeight="1" thickBot="1">
      <c r="A15" s="10" t="s">
        <v>38</v>
      </c>
      <c r="B15" s="11"/>
      <c r="C15" s="11"/>
      <c r="D15" s="11"/>
      <c r="E15" s="11"/>
      <c r="F15" s="11"/>
      <c r="G15" s="75">
        <f>G16+G21</f>
        <v>709600</v>
      </c>
      <c r="I15" s="39"/>
    </row>
    <row r="16" spans="1:9" s="32" customFormat="1" ht="15.75" customHeight="1">
      <c r="A16" s="12" t="s">
        <v>39</v>
      </c>
      <c r="B16" s="13"/>
      <c r="C16" s="13"/>
      <c r="D16" s="13"/>
      <c r="E16" s="13"/>
      <c r="F16" s="13"/>
      <c r="G16" s="76">
        <f>SUM(G17:G20)</f>
        <v>529600</v>
      </c>
      <c r="I16" s="39"/>
    </row>
    <row r="17" spans="1:9" s="32" customFormat="1" ht="36.75" customHeight="1">
      <c r="A17" s="9">
        <v>1</v>
      </c>
      <c r="B17" s="37">
        <v>921</v>
      </c>
      <c r="C17" s="37">
        <v>92109</v>
      </c>
      <c r="D17" s="40" t="s">
        <v>23</v>
      </c>
      <c r="E17" s="38" t="s">
        <v>40</v>
      </c>
      <c r="F17" s="38" t="s">
        <v>41</v>
      </c>
      <c r="G17" s="77">
        <v>272600</v>
      </c>
      <c r="I17" s="39"/>
    </row>
    <row r="18" spans="1:9" s="32" customFormat="1" ht="30" customHeight="1">
      <c r="A18" s="9">
        <v>2</v>
      </c>
      <c r="B18" s="37">
        <v>921</v>
      </c>
      <c r="C18" s="37">
        <v>92116</v>
      </c>
      <c r="D18" s="37" t="s">
        <v>14</v>
      </c>
      <c r="E18" s="38" t="s">
        <v>40</v>
      </c>
      <c r="F18" s="38" t="s">
        <v>42</v>
      </c>
      <c r="G18" s="74">
        <v>190000</v>
      </c>
      <c r="I18" s="39"/>
    </row>
    <row r="19" spans="1:9" s="32" customFormat="1" ht="41.25" customHeight="1">
      <c r="A19" s="9">
        <v>3</v>
      </c>
      <c r="B19" s="37">
        <v>921</v>
      </c>
      <c r="C19" s="37">
        <v>92195</v>
      </c>
      <c r="D19" s="40" t="s">
        <v>1</v>
      </c>
      <c r="E19" s="38" t="s">
        <v>40</v>
      </c>
      <c r="F19" s="38" t="s">
        <v>58</v>
      </c>
      <c r="G19" s="74">
        <v>59000</v>
      </c>
      <c r="I19" s="39"/>
    </row>
    <row r="20" spans="1:9" s="32" customFormat="1" ht="39" thickBot="1">
      <c r="A20" s="9">
        <v>4</v>
      </c>
      <c r="B20" s="37">
        <v>926</v>
      </c>
      <c r="C20" s="37">
        <v>92605</v>
      </c>
      <c r="D20" s="40" t="s">
        <v>43</v>
      </c>
      <c r="E20" s="38" t="s">
        <v>40</v>
      </c>
      <c r="F20" s="38" t="s">
        <v>44</v>
      </c>
      <c r="G20" s="74">
        <v>8000</v>
      </c>
      <c r="H20" s="41"/>
      <c r="I20" s="39"/>
    </row>
    <row r="21" spans="1:9" s="32" customFormat="1" ht="15.75" customHeight="1">
      <c r="A21" s="12" t="s">
        <v>48</v>
      </c>
      <c r="B21" s="13"/>
      <c r="C21" s="13"/>
      <c r="D21" s="13"/>
      <c r="E21" s="13"/>
      <c r="F21" s="13"/>
      <c r="G21" s="76">
        <f>G22</f>
        <v>180000</v>
      </c>
      <c r="I21" s="39"/>
    </row>
    <row r="22" spans="1:9" s="32" customFormat="1" ht="54" customHeight="1" thickBot="1">
      <c r="A22" s="9">
        <v>1</v>
      </c>
      <c r="B22" s="37">
        <v>801</v>
      </c>
      <c r="C22" s="37">
        <v>80104</v>
      </c>
      <c r="D22" s="37" t="s">
        <v>45</v>
      </c>
      <c r="E22" s="38" t="s">
        <v>49</v>
      </c>
      <c r="F22" s="38" t="s">
        <v>50</v>
      </c>
      <c r="G22" s="74">
        <v>180000</v>
      </c>
      <c r="I22" s="39"/>
    </row>
    <row r="23" spans="1:9" s="32" customFormat="1" ht="15.75" customHeight="1" thickBot="1">
      <c r="A23" s="10" t="s">
        <v>51</v>
      </c>
      <c r="B23" s="11"/>
      <c r="C23" s="11"/>
      <c r="D23" s="11"/>
      <c r="E23" s="11"/>
      <c r="F23" s="11"/>
      <c r="G23" s="75">
        <f>G24+G37</f>
        <v>932572.52</v>
      </c>
      <c r="I23" s="39"/>
    </row>
    <row r="24" spans="1:9" s="32" customFormat="1" ht="15.75" customHeight="1">
      <c r="A24" s="12" t="s">
        <v>52</v>
      </c>
      <c r="B24" s="13"/>
      <c r="C24" s="13"/>
      <c r="D24" s="13"/>
      <c r="E24" s="13"/>
      <c r="F24" s="13"/>
      <c r="G24" s="76">
        <f>SUM(G25:G36)</f>
        <v>766452</v>
      </c>
      <c r="I24" s="39"/>
    </row>
    <row r="25" spans="1:256" s="32" customFormat="1" ht="43.5" customHeight="1">
      <c r="A25" s="7">
        <v>1</v>
      </c>
      <c r="B25" s="42" t="s">
        <v>11</v>
      </c>
      <c r="C25" s="42" t="s">
        <v>18</v>
      </c>
      <c r="D25" s="35" t="s">
        <v>32</v>
      </c>
      <c r="E25" s="43" t="s">
        <v>60</v>
      </c>
      <c r="F25" s="36" t="s">
        <v>59</v>
      </c>
      <c r="G25" s="73">
        <v>45000</v>
      </c>
      <c r="H25" s="30"/>
      <c r="I25" s="31"/>
      <c r="J25" s="30" t="s">
        <v>76</v>
      </c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  <c r="IL25" s="30"/>
      <c r="IM25" s="30"/>
      <c r="IN25" s="30"/>
      <c r="IO25" s="30"/>
      <c r="IP25" s="30"/>
      <c r="IQ25" s="30"/>
      <c r="IR25" s="30"/>
      <c r="IS25" s="30"/>
      <c r="IT25" s="30"/>
      <c r="IU25" s="30"/>
      <c r="IV25" s="30"/>
    </row>
    <row r="26" spans="1:256" s="32" customFormat="1" ht="43.5" customHeight="1">
      <c r="A26" s="44">
        <v>2</v>
      </c>
      <c r="B26" s="45" t="s">
        <v>11</v>
      </c>
      <c r="C26" s="45" t="s">
        <v>18</v>
      </c>
      <c r="D26" s="35" t="s">
        <v>32</v>
      </c>
      <c r="E26" s="43" t="s">
        <v>60</v>
      </c>
      <c r="F26" s="36" t="s">
        <v>61</v>
      </c>
      <c r="G26" s="73">
        <v>30000</v>
      </c>
      <c r="H26" s="30"/>
      <c r="I26" s="31"/>
      <c r="J26" s="30" t="s">
        <v>76</v>
      </c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  <c r="IL26" s="30"/>
      <c r="IM26" s="30"/>
      <c r="IN26" s="30"/>
      <c r="IO26" s="30"/>
      <c r="IP26" s="30"/>
      <c r="IQ26" s="30"/>
      <c r="IR26" s="30"/>
      <c r="IS26" s="30"/>
      <c r="IT26" s="30"/>
      <c r="IU26" s="30"/>
      <c r="IV26" s="30"/>
    </row>
    <row r="27" spans="1:10" s="65" customFormat="1" ht="50.25" customHeight="1">
      <c r="A27" s="60">
        <v>3</v>
      </c>
      <c r="B27" s="61">
        <v>851</v>
      </c>
      <c r="C27" s="61">
        <v>85121</v>
      </c>
      <c r="D27" s="62" t="s">
        <v>68</v>
      </c>
      <c r="E27" s="63" t="s">
        <v>69</v>
      </c>
      <c r="F27" s="64" t="s">
        <v>70</v>
      </c>
      <c r="G27" s="78">
        <v>19090</v>
      </c>
      <c r="J27" s="54" t="s">
        <v>76</v>
      </c>
    </row>
    <row r="28" spans="1:9" s="32" customFormat="1" ht="36.75" customHeight="1">
      <c r="A28" s="9">
        <v>4</v>
      </c>
      <c r="B28" s="37">
        <v>851</v>
      </c>
      <c r="C28" s="37">
        <v>85154</v>
      </c>
      <c r="D28" s="40" t="s">
        <v>21</v>
      </c>
      <c r="E28" s="38" t="s">
        <v>40</v>
      </c>
      <c r="F28" s="38" t="s">
        <v>53</v>
      </c>
      <c r="G28" s="74">
        <v>25000</v>
      </c>
      <c r="I28" s="39"/>
    </row>
    <row r="29" spans="1:9" s="48" customFormat="1" ht="30.75" customHeight="1">
      <c r="A29" s="14">
        <v>5</v>
      </c>
      <c r="B29" s="15">
        <v>600</v>
      </c>
      <c r="C29" s="15">
        <v>60004</v>
      </c>
      <c r="D29" s="46" t="s">
        <v>6</v>
      </c>
      <c r="E29" s="47" t="s">
        <v>7</v>
      </c>
      <c r="F29" s="47" t="s">
        <v>8</v>
      </c>
      <c r="G29" s="79">
        <v>98000</v>
      </c>
      <c r="I29" s="49"/>
    </row>
    <row r="30" spans="1:10" s="48" customFormat="1" ht="41.25" customHeight="1">
      <c r="A30" s="14">
        <v>6</v>
      </c>
      <c r="B30" s="15">
        <v>600</v>
      </c>
      <c r="C30" s="15">
        <v>60016</v>
      </c>
      <c r="D30" s="35" t="s">
        <v>19</v>
      </c>
      <c r="E30" s="43" t="s">
        <v>60</v>
      </c>
      <c r="F30" s="57" t="s">
        <v>63</v>
      </c>
      <c r="G30" s="79">
        <v>66162</v>
      </c>
      <c r="I30" s="49"/>
      <c r="J30" s="48" t="s">
        <v>76</v>
      </c>
    </row>
    <row r="31" spans="1:10" s="48" customFormat="1" ht="38.25" customHeight="1">
      <c r="A31" s="14">
        <v>7</v>
      </c>
      <c r="B31" s="15">
        <v>600</v>
      </c>
      <c r="C31" s="15">
        <v>60016</v>
      </c>
      <c r="D31" s="35" t="s">
        <v>19</v>
      </c>
      <c r="E31" s="43" t="s">
        <v>60</v>
      </c>
      <c r="F31" s="57" t="s">
        <v>64</v>
      </c>
      <c r="G31" s="79">
        <v>66200</v>
      </c>
      <c r="I31" s="49"/>
      <c r="J31" s="48" t="s">
        <v>76</v>
      </c>
    </row>
    <row r="32" spans="1:10" s="48" customFormat="1" ht="42.75" customHeight="1">
      <c r="A32" s="14">
        <v>8</v>
      </c>
      <c r="B32" s="15">
        <v>600</v>
      </c>
      <c r="C32" s="15">
        <v>60016</v>
      </c>
      <c r="D32" s="35" t="s">
        <v>19</v>
      </c>
      <c r="E32" s="43" t="s">
        <v>60</v>
      </c>
      <c r="F32" s="57" t="s">
        <v>65</v>
      </c>
      <c r="G32" s="79">
        <v>160000</v>
      </c>
      <c r="I32" s="49"/>
      <c r="J32" s="48" t="s">
        <v>76</v>
      </c>
    </row>
    <row r="33" spans="1:9" s="32" customFormat="1" ht="54" customHeight="1">
      <c r="A33" s="9">
        <v>9</v>
      </c>
      <c r="B33" s="37">
        <v>801</v>
      </c>
      <c r="C33" s="37">
        <v>80104</v>
      </c>
      <c r="D33" s="37" t="s">
        <v>45</v>
      </c>
      <c r="E33" s="38" t="s">
        <v>46</v>
      </c>
      <c r="F33" s="38" t="s">
        <v>47</v>
      </c>
      <c r="G33" s="74">
        <v>190000</v>
      </c>
      <c r="I33" s="39"/>
    </row>
    <row r="34" spans="1:10" s="32" customFormat="1" ht="54" customHeight="1">
      <c r="A34" s="44">
        <v>10</v>
      </c>
      <c r="B34" s="66">
        <v>900</v>
      </c>
      <c r="C34" s="66">
        <v>90002</v>
      </c>
      <c r="D34" s="58" t="s">
        <v>22</v>
      </c>
      <c r="E34" s="67" t="s">
        <v>60</v>
      </c>
      <c r="F34" s="59" t="s">
        <v>13</v>
      </c>
      <c r="G34" s="80">
        <v>15000</v>
      </c>
      <c r="I34" s="39"/>
      <c r="J34" s="32" t="s">
        <v>76</v>
      </c>
    </row>
    <row r="35" spans="1:10" s="32" customFormat="1" ht="51" customHeight="1">
      <c r="A35" s="9">
        <v>11</v>
      </c>
      <c r="B35" s="37">
        <v>921</v>
      </c>
      <c r="C35" s="37">
        <v>92109</v>
      </c>
      <c r="D35" s="40" t="s">
        <v>23</v>
      </c>
      <c r="E35" s="38" t="s">
        <v>40</v>
      </c>
      <c r="F35" s="38" t="s">
        <v>71</v>
      </c>
      <c r="G35" s="74">
        <v>40000</v>
      </c>
      <c r="I35" s="39"/>
      <c r="J35" s="32" t="s">
        <v>76</v>
      </c>
    </row>
    <row r="36" spans="1:10" s="32" customFormat="1" ht="51" customHeight="1">
      <c r="A36" s="9">
        <v>12</v>
      </c>
      <c r="B36" s="37">
        <v>754</v>
      </c>
      <c r="C36" s="37">
        <v>75403</v>
      </c>
      <c r="D36" s="40" t="s">
        <v>73</v>
      </c>
      <c r="E36" s="38" t="s">
        <v>75</v>
      </c>
      <c r="F36" s="38" t="s">
        <v>74</v>
      </c>
      <c r="G36" s="77">
        <v>12000</v>
      </c>
      <c r="I36" s="39"/>
      <c r="J36" s="32" t="s">
        <v>76</v>
      </c>
    </row>
    <row r="37" spans="1:9" s="32" customFormat="1" ht="15.75" customHeight="1">
      <c r="A37" s="68" t="s">
        <v>54</v>
      </c>
      <c r="B37" s="69"/>
      <c r="C37" s="69"/>
      <c r="D37" s="69"/>
      <c r="E37" s="69"/>
      <c r="F37" s="69"/>
      <c r="G37" s="81">
        <f>SUM(G38:G41)</f>
        <v>166120.52000000002</v>
      </c>
      <c r="I37" s="39"/>
    </row>
    <row r="38" spans="1:10" s="50" customFormat="1" ht="40.5" customHeight="1">
      <c r="A38" s="16">
        <v>1</v>
      </c>
      <c r="B38" s="17">
        <v>754</v>
      </c>
      <c r="C38" s="17">
        <v>75412</v>
      </c>
      <c r="D38" s="18" t="s">
        <v>66</v>
      </c>
      <c r="E38" s="18" t="s">
        <v>67</v>
      </c>
      <c r="F38" s="18" t="s">
        <v>72</v>
      </c>
      <c r="G38" s="82">
        <v>15000</v>
      </c>
      <c r="I38" s="51"/>
      <c r="J38" s="50" t="s">
        <v>76</v>
      </c>
    </row>
    <row r="39" spans="1:9" s="50" customFormat="1" ht="40.5" customHeight="1">
      <c r="A39" s="16">
        <v>2</v>
      </c>
      <c r="B39" s="17">
        <v>754</v>
      </c>
      <c r="C39" s="17">
        <v>75412</v>
      </c>
      <c r="D39" s="18" t="s">
        <v>66</v>
      </c>
      <c r="E39" s="18" t="s">
        <v>77</v>
      </c>
      <c r="F39" s="18" t="s">
        <v>78</v>
      </c>
      <c r="G39" s="82">
        <v>12720.52</v>
      </c>
      <c r="I39" s="51"/>
    </row>
    <row r="40" spans="1:9" s="50" customFormat="1" ht="40.5" customHeight="1">
      <c r="A40" s="16">
        <v>3</v>
      </c>
      <c r="B40" s="17">
        <v>921</v>
      </c>
      <c r="C40" s="17">
        <v>92120</v>
      </c>
      <c r="D40" s="18" t="s">
        <v>3</v>
      </c>
      <c r="E40" s="18" t="s">
        <v>4</v>
      </c>
      <c r="F40" s="18" t="s">
        <v>5</v>
      </c>
      <c r="G40" s="82">
        <v>50000</v>
      </c>
      <c r="I40" s="51"/>
    </row>
    <row r="41" spans="1:9" s="32" customFormat="1" ht="39" thickBot="1">
      <c r="A41" s="19">
        <v>4</v>
      </c>
      <c r="B41" s="52">
        <v>926</v>
      </c>
      <c r="C41" s="52">
        <v>92605</v>
      </c>
      <c r="D41" s="40" t="s">
        <v>43</v>
      </c>
      <c r="E41" s="28" t="s">
        <v>55</v>
      </c>
      <c r="F41" s="53" t="s">
        <v>56</v>
      </c>
      <c r="G41" s="83">
        <v>88400</v>
      </c>
      <c r="I41" s="39"/>
    </row>
    <row r="42" spans="1:9" s="54" customFormat="1" ht="19.5" customHeight="1" thickBot="1">
      <c r="A42" s="87" t="s">
        <v>2</v>
      </c>
      <c r="B42" s="87"/>
      <c r="C42" s="87"/>
      <c r="D42" s="87"/>
      <c r="E42" s="87"/>
      <c r="F42" s="87"/>
      <c r="G42" s="4">
        <f>G6+G15+G23</f>
        <v>2602172.52</v>
      </c>
      <c r="I42" s="55"/>
    </row>
    <row r="43" ht="12.75">
      <c r="H43" s="56"/>
    </row>
    <row r="44" spans="2:8" ht="12.75">
      <c r="B44" s="1"/>
      <c r="D44" s="1"/>
      <c r="G44" s="26">
        <f>SUM(G25,G26,G27,G30,G31,G32,G34,G36,G38,G35,G39)</f>
        <v>481172.52</v>
      </c>
      <c r="H44" s="56"/>
    </row>
    <row r="45" spans="7:14" ht="12.75">
      <c r="G45" s="26">
        <f>SUM(G42-G44)</f>
        <v>2121000</v>
      </c>
      <c r="N45" s="24">
        <v>32</v>
      </c>
    </row>
    <row r="46" ht="12.75">
      <c r="G46" s="26"/>
    </row>
    <row r="48" ht="12.75">
      <c r="G48" s="26"/>
    </row>
  </sheetData>
  <sheetProtection/>
  <mergeCells count="4">
    <mergeCell ref="A2:G2"/>
    <mergeCell ref="E8:E14"/>
    <mergeCell ref="A42:F42"/>
    <mergeCell ref="G1:I1"/>
  </mergeCells>
  <printOptions/>
  <pageMargins left="0.72" right="0.7875" top="0.22" bottom="0.17" header="0.2" footer="0.18"/>
  <pageSetup fitToHeight="2" horizontalDpi="600" verticalDpi="600" orientation="portrait" paperSize="9" scale="55" r:id="rId1"/>
  <headerFooter alignWithMargins="0">
    <oddFooter>&amp;C&amp;8Strona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Woolek</dc:creator>
  <cp:keywords/>
  <dc:description/>
  <cp:lastModifiedBy>budzet4</cp:lastModifiedBy>
  <cp:lastPrinted>2014-09-22T07:26:29Z</cp:lastPrinted>
  <dcterms:created xsi:type="dcterms:W3CDTF">2012-11-12T08:06:07Z</dcterms:created>
  <dcterms:modified xsi:type="dcterms:W3CDTF">2014-09-22T07:26:33Z</dcterms:modified>
  <cp:category/>
  <cp:version/>
  <cp:contentType/>
  <cp:contentStatus/>
</cp:coreProperties>
</file>