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6" sheetId="1" r:id="rId1"/>
  </sheets>
  <definedNames>
    <definedName name="_xlnm._FilterDatabase" localSheetId="0" hidden="1">'6'!$A$1:$AO$118</definedName>
    <definedName name="_xlnm.Print_Area" localSheetId="0">'6'!$A$1:$I$118</definedName>
  </definedNames>
  <calcPr fullCalcOnLoad="1"/>
</workbook>
</file>

<file path=xl/sharedStrings.xml><?xml version="1.0" encoding="utf-8"?>
<sst xmlns="http://schemas.openxmlformats.org/spreadsheetml/2006/main" count="139" uniqueCount="81">
  <si>
    <t>Wykaz wydatków w ramach funduszu sołeckiego na rok 2018</t>
  </si>
  <si>
    <t>Nazwa sołectwa</t>
  </si>
  <si>
    <t>dział</t>
  </si>
  <si>
    <t>rozdział</t>
  </si>
  <si>
    <t>paragraf</t>
  </si>
  <si>
    <t>Dział</t>
  </si>
  <si>
    <t>Rozdział</t>
  </si>
  <si>
    <t>§</t>
  </si>
  <si>
    <t>Przedsięwzięcia przewidziane do realizacji</t>
  </si>
  <si>
    <t>Planowana kwota wydatkow na rok 2018</t>
  </si>
  <si>
    <t>Bobrów</t>
  </si>
  <si>
    <t>Kultywowanie lokalnych tradycji i obrzędów.</t>
  </si>
  <si>
    <t>Utrzymanie terenów zielonych na terenie wsi</t>
  </si>
  <si>
    <t>Zakup kosy, kosiarki, osprzętu i paliwa</t>
  </si>
  <si>
    <t>Dofinansowanie do zakupu wozu bojowego dla OSP Miłkowice</t>
  </si>
  <si>
    <t>Dobrzejów</t>
  </si>
  <si>
    <t>Zakup blaszanego kontenera (pomieszczenia gospodarczego)</t>
  </si>
  <si>
    <t xml:space="preserve">Projekt miejsca rekreacyjno sportowego w Dobrzejowie </t>
  </si>
  <si>
    <t>Zakup materiału do budowy ogrodzenia</t>
  </si>
  <si>
    <t>Organizacja zajęć sportowo-kulturalnych</t>
  </si>
  <si>
    <t>Głuchowice</t>
  </si>
  <si>
    <t>Rozbudowa terenu rekreacyjno sportowego w Głuchowicach</t>
  </si>
  <si>
    <t>Gniewomirowice</t>
  </si>
  <si>
    <t>Kultywowanie lokalnych tradycji i obrzędów</t>
  </si>
  <si>
    <t xml:space="preserve">Utrzymanie terenów zielonych na terenie wsi </t>
  </si>
  <si>
    <t>Zakup osprzętu i paliwa do kosiarki traktorka</t>
  </si>
  <si>
    <t>Zakup kosiarki traktorka</t>
  </si>
  <si>
    <t>Konserwacja i naprawa urządzeń na placu zabaw</t>
  </si>
  <si>
    <t>Remont dróg - zakup tłucznia</t>
  </si>
  <si>
    <t>Goślinów</t>
  </si>
  <si>
    <t>Budowa ogrodzenia terenu sportowo rekreacyjnego w Goślinowie</t>
  </si>
  <si>
    <t>Budowa placu zabaw w Goślinowie</t>
  </si>
  <si>
    <t>Grzymalin</t>
  </si>
  <si>
    <t>Zakup osprzętu, paliwa do kosiarki traktorka</t>
  </si>
  <si>
    <t>Przegląd stanu technicznego placu zabaw</t>
  </si>
  <si>
    <t>Wymiana pieca c.o. do budynku świetlicy wiejskiej i remizy OSP</t>
  </si>
  <si>
    <t>Doposażenie świetlicy wiejskiej</t>
  </si>
  <si>
    <t>Jakuszów</t>
  </si>
  <si>
    <t>Utrzymanie czystości i porządku na terenie wsi</t>
  </si>
  <si>
    <t>Zakup osprzętu i paliwa do kosiarki</t>
  </si>
  <si>
    <t>Zakup kosza na śmieci</t>
  </si>
  <si>
    <t>Zakup ławki betonowej</t>
  </si>
  <si>
    <t>Ogrodzenie terenu rekreacyjnego</t>
  </si>
  <si>
    <t>Jezierzany</t>
  </si>
  <si>
    <t>Zakup paliwa do kosiarki</t>
  </si>
  <si>
    <t>Kochlice</t>
  </si>
  <si>
    <t>Dostawa i montaż tablicy ogłoszeniowej</t>
  </si>
  <si>
    <t>Zakup wykaszarki</t>
  </si>
  <si>
    <t>Budowa oświetlenia ulicznego -lampa solarna</t>
  </si>
  <si>
    <t>Remont dróg - zakup kruszywa</t>
  </si>
  <si>
    <t>Lipce</t>
  </si>
  <si>
    <t>Budowa oświetlenia ulicznego - 2 lampy solarne</t>
  </si>
  <si>
    <t>Miłkowice</t>
  </si>
  <si>
    <t>Doposażenie placu zabaw przy ul. Wojska Polskiego</t>
  </si>
  <si>
    <t>Przegląd stanu technicznego placów zabaw w Miłkowicach</t>
  </si>
  <si>
    <t>Dostawa i montaż tabliczek informacyjnych</t>
  </si>
  <si>
    <t>Zakup ławek betonowych</t>
  </si>
  <si>
    <t>Wymiana dwóch wiat przystankowych</t>
  </si>
  <si>
    <t>Zakup koszy na śmieci</t>
  </si>
  <si>
    <t>Doposażenie boiska sportowego w Miłkowicach.</t>
  </si>
  <si>
    <t>Pątnówek</t>
  </si>
  <si>
    <t>Remont drogi - zakup kręgów</t>
  </si>
  <si>
    <t>Rzeszotary</t>
  </si>
  <si>
    <t>Budowa progu zwalniającego (ul. Młyńska)</t>
  </si>
  <si>
    <t>Zagospodarowanie boiska sportowego w Rzeszotarach</t>
  </si>
  <si>
    <t>Siedliska</t>
  </si>
  <si>
    <t>Przegląd stanu technicznego placu zabaw w Siedliskach</t>
  </si>
  <si>
    <t xml:space="preserve">Odnowienie ławostołów i wiat </t>
  </si>
  <si>
    <t>Organizacja dożynek wiejskich</t>
  </si>
  <si>
    <t>Budowa oświetlenia drogi nr 508</t>
  </si>
  <si>
    <t>Studnica</t>
  </si>
  <si>
    <t>Budowa ogrodzenia miejsca rekreacyjno sportowego w Studnicy</t>
  </si>
  <si>
    <t>Ulesie</t>
  </si>
  <si>
    <t>Budowa progów zwalniających</t>
  </si>
  <si>
    <t>Przebudowa placu zabaw w Ulesiu</t>
  </si>
  <si>
    <t>Przegląd stanu technicznego placu zabaw w Ulesiu</t>
  </si>
  <si>
    <t>Dofinansowanie do zakupu mundurów dla członków OSP Ulesie</t>
  </si>
  <si>
    <t>Zakup książek do biblioteczki</t>
  </si>
  <si>
    <t>OGÓŁEM</t>
  </si>
  <si>
    <t>Planowana kwota wydatków na rok 2018</t>
  </si>
  <si>
    <r>
      <rPr>
        <b/>
        <sz val="10"/>
        <rFont val="Arial Narrow"/>
        <family val="2"/>
      </rPr>
      <t>Zalącznik nr 3</t>
    </r>
    <r>
      <rPr>
        <sz val="10"/>
        <rFont val="Arial Narrow"/>
        <family val="2"/>
      </rPr>
      <t xml:space="preserve">                     </t>
    </r>
    <r>
      <rPr>
        <sz val="9"/>
        <rFont val="Arial Narrow"/>
        <family val="2"/>
      </rPr>
      <t xml:space="preserve"> do Uchwały Rady Gminy                  Miłkowice Nr XLVII/359/2018                     z dnia  14 maja 2018r.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</si>
</sst>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9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4" fontId="0" fillId="0" borderId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2" fillId="0" borderId="0" xfId="51" applyFont="1" applyFill="1" applyAlignment="1">
      <alignment horizontal="left" wrapText="1"/>
      <protection/>
    </xf>
    <xf numFmtId="4" fontId="2" fillId="0" borderId="0" xfId="51" applyNumberFormat="1" applyFont="1" applyFill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left"/>
      <protection/>
    </xf>
    <xf numFmtId="4" fontId="2" fillId="0" borderId="0" xfId="51" applyNumberFormat="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51" applyFont="1" applyFill="1" applyBorder="1" applyAlignment="1">
      <alignment vertical="top"/>
      <protection/>
    </xf>
    <xf numFmtId="4" fontId="3" fillId="0" borderId="0" xfId="51" applyNumberFormat="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2" fillId="0" borderId="10" xfId="4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4" fillId="0" borderId="10" xfId="42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4" fontId="12" fillId="0" borderId="10" xfId="42" applyNumberFormat="1" applyFont="1" applyFill="1" applyBorder="1" applyAlignment="1">
      <alignment horizontal="center" vertical="center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4" fontId="4" fillId="0" borderId="0" xfId="42" applyNumberFormat="1" applyFont="1" applyFill="1" applyBorder="1" applyAlignment="1">
      <alignment horizontal="center" vertical="center" wrapText="1"/>
    </xf>
    <xf numFmtId="0" fontId="4" fillId="0" borderId="0" xfId="4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12" xfId="51" applyFont="1" applyFill="1" applyBorder="1" applyAlignment="1">
      <alignment horizontal="center" vertical="top"/>
      <protection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18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3" sqref="A3:I3"/>
    </sheetView>
  </sheetViews>
  <sheetFormatPr defaultColWidth="8.50390625" defaultRowHeight="12.75"/>
  <cols>
    <col min="1" max="1" width="14.00390625" style="1" customWidth="1"/>
    <col min="2" max="2" width="7.875" style="2" hidden="1" customWidth="1"/>
    <col min="3" max="3" width="9.625" style="1" hidden="1" customWidth="1"/>
    <col min="4" max="4" width="8.875" style="1" hidden="1" customWidth="1"/>
    <col min="5" max="5" width="6.875" style="3" customWidth="1"/>
    <col min="6" max="6" width="9.125" style="4" customWidth="1"/>
    <col min="7" max="7" width="8.625" style="5" hidden="1" customWidth="1"/>
    <col min="8" max="8" width="40.75390625" style="6" customWidth="1"/>
    <col min="9" max="9" width="18.75390625" style="5" customWidth="1"/>
    <col min="10" max="12" width="8.625" style="5" customWidth="1"/>
    <col min="13" max="13" width="12.50390625" style="5" customWidth="1"/>
    <col min="14" max="14" width="14.375" style="7" customWidth="1"/>
    <col min="15" max="41" width="8.50390625" style="5" customWidth="1"/>
    <col min="42" max="16384" width="8.50390625" style="1" customWidth="1"/>
  </cols>
  <sheetData>
    <row r="1" ht="6" customHeight="1"/>
    <row r="2" spans="1:9" ht="66.75" customHeight="1">
      <c r="A2" s="8"/>
      <c r="B2" s="8"/>
      <c r="C2" s="8"/>
      <c r="D2" s="8"/>
      <c r="E2" s="9"/>
      <c r="F2" s="10"/>
      <c r="I2" s="10" t="s">
        <v>80</v>
      </c>
    </row>
    <row r="3" spans="1:41" s="2" customFormat="1" ht="27.7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11"/>
      <c r="K3" s="11"/>
      <c r="L3" s="11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9" s="17" customFormat="1" ht="33.75" customHeight="1">
      <c r="A4" s="14" t="s">
        <v>1</v>
      </c>
      <c r="B4" s="15" t="s">
        <v>2</v>
      </c>
      <c r="C4" s="16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79</v>
      </c>
    </row>
    <row r="5" spans="1:9" s="23" customFormat="1" ht="18" customHeight="1">
      <c r="A5" s="18" t="s">
        <v>10</v>
      </c>
      <c r="B5" s="19"/>
      <c r="C5" s="19"/>
      <c r="D5" s="19"/>
      <c r="E5" s="20"/>
      <c r="F5" s="20"/>
      <c r="G5" s="20"/>
      <c r="H5" s="21"/>
      <c r="I5" s="22">
        <f>SUM(I6:I9)</f>
        <v>10525.93</v>
      </c>
    </row>
    <row r="6" spans="1:9" s="28" customFormat="1" ht="18" customHeight="1">
      <c r="A6" s="14"/>
      <c r="B6" s="24"/>
      <c r="C6" s="24"/>
      <c r="D6" s="24"/>
      <c r="E6" s="25">
        <v>921</v>
      </c>
      <c r="F6" s="25">
        <v>92195</v>
      </c>
      <c r="G6" s="25">
        <v>4300</v>
      </c>
      <c r="H6" s="26" t="s">
        <v>11</v>
      </c>
      <c r="I6" s="27">
        <v>821.3</v>
      </c>
    </row>
    <row r="7" spans="1:9" s="28" customFormat="1" ht="18" customHeight="1">
      <c r="A7" s="14"/>
      <c r="B7" s="24"/>
      <c r="C7" s="24"/>
      <c r="D7" s="24"/>
      <c r="E7" s="25">
        <v>900</v>
      </c>
      <c r="F7" s="25">
        <v>90004</v>
      </c>
      <c r="G7" s="25">
        <v>4170</v>
      </c>
      <c r="H7" s="26" t="s">
        <v>12</v>
      </c>
      <c r="I7" s="29">
        <v>2400</v>
      </c>
    </row>
    <row r="8" spans="1:9" s="28" customFormat="1" ht="18" customHeight="1">
      <c r="A8" s="14"/>
      <c r="B8" s="24"/>
      <c r="C8" s="24"/>
      <c r="D8" s="24"/>
      <c r="E8" s="25">
        <v>900</v>
      </c>
      <c r="F8" s="25">
        <v>90004</v>
      </c>
      <c r="G8" s="25">
        <v>4210</v>
      </c>
      <c r="H8" s="30" t="s">
        <v>13</v>
      </c>
      <c r="I8" s="29">
        <v>4991.75</v>
      </c>
    </row>
    <row r="9" spans="1:9" s="28" customFormat="1" ht="27">
      <c r="A9" s="14"/>
      <c r="B9" s="24"/>
      <c r="C9" s="24"/>
      <c r="D9" s="24"/>
      <c r="E9" s="25">
        <v>754</v>
      </c>
      <c r="F9" s="25">
        <v>75412</v>
      </c>
      <c r="G9" s="25">
        <v>6060</v>
      </c>
      <c r="H9" s="26" t="s">
        <v>14</v>
      </c>
      <c r="I9" s="29">
        <v>2312.88</v>
      </c>
    </row>
    <row r="10" spans="1:9" s="34" customFormat="1" ht="18" customHeight="1">
      <c r="A10" s="18" t="s">
        <v>15</v>
      </c>
      <c r="B10" s="31"/>
      <c r="C10" s="31"/>
      <c r="D10" s="31"/>
      <c r="E10" s="32"/>
      <c r="F10" s="32"/>
      <c r="G10" s="32"/>
      <c r="H10" s="33"/>
      <c r="I10" s="22">
        <f>SUM(I11:I16)</f>
        <v>14513.57</v>
      </c>
    </row>
    <row r="11" spans="1:9" s="28" customFormat="1" ht="18" customHeight="1">
      <c r="A11" s="14"/>
      <c r="B11" s="24"/>
      <c r="C11" s="24"/>
      <c r="D11" s="24"/>
      <c r="E11" s="25">
        <v>921</v>
      </c>
      <c r="F11" s="25">
        <v>92195</v>
      </c>
      <c r="G11" s="25">
        <v>4300</v>
      </c>
      <c r="H11" s="26" t="s">
        <v>11</v>
      </c>
      <c r="I11" s="27">
        <v>1126</v>
      </c>
    </row>
    <row r="12" spans="1:9" s="28" customFormat="1" ht="27" hidden="1">
      <c r="A12" s="14"/>
      <c r="B12" s="24"/>
      <c r="C12" s="24"/>
      <c r="D12" s="24"/>
      <c r="E12" s="25">
        <v>921</v>
      </c>
      <c r="F12" s="25">
        <v>92195</v>
      </c>
      <c r="G12" s="25">
        <v>6060</v>
      </c>
      <c r="H12" s="26" t="s">
        <v>16</v>
      </c>
      <c r="I12" s="29">
        <v>0</v>
      </c>
    </row>
    <row r="13" spans="1:9" s="28" customFormat="1" ht="18" customHeight="1">
      <c r="A13" s="14"/>
      <c r="B13" s="24"/>
      <c r="C13" s="24"/>
      <c r="D13" s="24"/>
      <c r="E13" s="25">
        <v>921</v>
      </c>
      <c r="F13" s="25">
        <v>92195</v>
      </c>
      <c r="G13" s="25">
        <v>6050</v>
      </c>
      <c r="H13" s="26" t="s">
        <v>17</v>
      </c>
      <c r="I13" s="29">
        <v>8500</v>
      </c>
    </row>
    <row r="14" spans="1:9" s="28" customFormat="1" ht="18" customHeight="1">
      <c r="A14" s="14"/>
      <c r="B14" s="24"/>
      <c r="C14" s="24"/>
      <c r="D14" s="24"/>
      <c r="E14" s="25">
        <v>921</v>
      </c>
      <c r="F14" s="25">
        <v>92195</v>
      </c>
      <c r="G14" s="25">
        <v>4210</v>
      </c>
      <c r="H14" s="30" t="s">
        <v>18</v>
      </c>
      <c r="I14" s="29">
        <v>1632.03</v>
      </c>
    </row>
    <row r="15" spans="1:9" s="28" customFormat="1" ht="18" customHeight="1">
      <c r="A15" s="14"/>
      <c r="B15" s="24"/>
      <c r="C15" s="24"/>
      <c r="D15" s="24"/>
      <c r="E15" s="25">
        <v>926</v>
      </c>
      <c r="F15" s="25">
        <v>92605</v>
      </c>
      <c r="G15" s="25">
        <v>4300</v>
      </c>
      <c r="H15" s="30" t="s">
        <v>19</v>
      </c>
      <c r="I15" s="29">
        <v>250</v>
      </c>
    </row>
    <row r="16" spans="1:9" s="28" customFormat="1" ht="27">
      <c r="A16" s="14"/>
      <c r="B16" s="24"/>
      <c r="C16" s="24"/>
      <c r="D16" s="24"/>
      <c r="E16" s="25">
        <v>754</v>
      </c>
      <c r="F16" s="25">
        <v>75412</v>
      </c>
      <c r="G16" s="25">
        <v>6060</v>
      </c>
      <c r="H16" s="26" t="s">
        <v>14</v>
      </c>
      <c r="I16" s="29">
        <v>3005.54</v>
      </c>
    </row>
    <row r="17" spans="1:9" s="34" customFormat="1" ht="18" customHeight="1">
      <c r="A17" s="18" t="s">
        <v>20</v>
      </c>
      <c r="B17" s="31"/>
      <c r="C17" s="31"/>
      <c r="D17" s="31"/>
      <c r="E17" s="32"/>
      <c r="F17" s="32"/>
      <c r="G17" s="32"/>
      <c r="H17" s="33"/>
      <c r="I17" s="22">
        <f>SUM(I18:I20)</f>
        <v>12645.49</v>
      </c>
    </row>
    <row r="18" spans="1:9" s="28" customFormat="1" ht="18" customHeight="1">
      <c r="A18" s="14"/>
      <c r="B18" s="24"/>
      <c r="C18" s="24"/>
      <c r="D18" s="24"/>
      <c r="E18" s="25">
        <v>921</v>
      </c>
      <c r="F18" s="25">
        <v>92195</v>
      </c>
      <c r="G18" s="25">
        <v>4300</v>
      </c>
      <c r="H18" s="26" t="s">
        <v>11</v>
      </c>
      <c r="I18" s="27">
        <v>970</v>
      </c>
    </row>
    <row r="19" spans="1:9" s="28" customFormat="1" ht="27">
      <c r="A19" s="14"/>
      <c r="B19" s="24"/>
      <c r="C19" s="24"/>
      <c r="D19" s="24"/>
      <c r="E19" s="25">
        <v>921</v>
      </c>
      <c r="F19" s="25">
        <v>92195</v>
      </c>
      <c r="G19" s="25">
        <v>6050</v>
      </c>
      <c r="H19" s="26" t="s">
        <v>21</v>
      </c>
      <c r="I19" s="29">
        <v>8751.57</v>
      </c>
    </row>
    <row r="20" spans="1:9" s="28" customFormat="1" ht="27">
      <c r="A20" s="14"/>
      <c r="B20" s="24"/>
      <c r="C20" s="24"/>
      <c r="D20" s="24"/>
      <c r="E20" s="25">
        <v>754</v>
      </c>
      <c r="F20" s="25">
        <v>75412</v>
      </c>
      <c r="G20" s="25">
        <v>6060</v>
      </c>
      <c r="H20" s="26" t="s">
        <v>14</v>
      </c>
      <c r="I20" s="29">
        <v>2923.92</v>
      </c>
    </row>
    <row r="21" spans="1:9" s="34" customFormat="1" ht="18" customHeight="1">
      <c r="A21" s="18" t="s">
        <v>22</v>
      </c>
      <c r="B21" s="31"/>
      <c r="C21" s="31"/>
      <c r="D21" s="31"/>
      <c r="E21" s="32"/>
      <c r="F21" s="32"/>
      <c r="G21" s="32"/>
      <c r="H21" s="33"/>
      <c r="I21" s="22">
        <f>SUM(I22:I28)</f>
        <v>24321.010000000002</v>
      </c>
    </row>
    <row r="22" spans="1:9" s="28" customFormat="1" ht="18" customHeight="1">
      <c r="A22" s="14"/>
      <c r="B22" s="24"/>
      <c r="C22" s="24"/>
      <c r="D22" s="24"/>
      <c r="E22" s="25">
        <v>921</v>
      </c>
      <c r="F22" s="25">
        <v>92195</v>
      </c>
      <c r="G22" s="25">
        <v>4300</v>
      </c>
      <c r="H22" s="26" t="s">
        <v>23</v>
      </c>
      <c r="I22" s="29">
        <v>1874</v>
      </c>
    </row>
    <row r="23" spans="1:9" s="28" customFormat="1" ht="18" customHeight="1">
      <c r="A23" s="14"/>
      <c r="B23" s="24"/>
      <c r="C23" s="24"/>
      <c r="D23" s="24"/>
      <c r="E23" s="25">
        <v>900</v>
      </c>
      <c r="F23" s="25">
        <v>90004</v>
      </c>
      <c r="G23" s="25">
        <v>4170</v>
      </c>
      <c r="H23" s="26" t="s">
        <v>24</v>
      </c>
      <c r="I23" s="29">
        <v>2750</v>
      </c>
    </row>
    <row r="24" spans="1:9" s="28" customFormat="1" ht="18" customHeight="1">
      <c r="A24" s="14"/>
      <c r="B24" s="24"/>
      <c r="C24" s="24"/>
      <c r="D24" s="24"/>
      <c r="E24" s="25">
        <v>900</v>
      </c>
      <c r="F24" s="25">
        <v>90004</v>
      </c>
      <c r="G24" s="25">
        <v>4210</v>
      </c>
      <c r="H24" s="26" t="s">
        <v>25</v>
      </c>
      <c r="I24" s="29">
        <v>1000</v>
      </c>
    </row>
    <row r="25" spans="1:9" s="28" customFormat="1" ht="18" customHeight="1">
      <c r="A25" s="14"/>
      <c r="B25" s="24"/>
      <c r="C25" s="24"/>
      <c r="D25" s="24"/>
      <c r="E25" s="25">
        <v>900</v>
      </c>
      <c r="F25" s="25">
        <v>90004</v>
      </c>
      <c r="G25" s="25">
        <v>6060</v>
      </c>
      <c r="H25" s="26" t="s">
        <v>26</v>
      </c>
      <c r="I25" s="29">
        <v>7000</v>
      </c>
    </row>
    <row r="26" spans="1:9" s="28" customFormat="1" ht="18" customHeight="1">
      <c r="A26" s="14"/>
      <c r="B26" s="24"/>
      <c r="C26" s="24"/>
      <c r="D26" s="24"/>
      <c r="E26" s="25">
        <v>921</v>
      </c>
      <c r="F26" s="25">
        <v>92195</v>
      </c>
      <c r="G26" s="25">
        <v>4210</v>
      </c>
      <c r="H26" s="26" t="s">
        <v>27</v>
      </c>
      <c r="I26" s="29">
        <v>2560.75</v>
      </c>
    </row>
    <row r="27" spans="1:9" s="28" customFormat="1" ht="18" customHeight="1">
      <c r="A27" s="14"/>
      <c r="B27" s="24"/>
      <c r="C27" s="24"/>
      <c r="D27" s="24"/>
      <c r="E27" s="25">
        <v>600</v>
      </c>
      <c r="F27" s="25">
        <v>60017</v>
      </c>
      <c r="G27" s="25">
        <v>4210</v>
      </c>
      <c r="H27" s="26" t="s">
        <v>28</v>
      </c>
      <c r="I27" s="29">
        <v>3560</v>
      </c>
    </row>
    <row r="28" spans="1:9" s="28" customFormat="1" ht="27">
      <c r="A28" s="14"/>
      <c r="B28" s="24"/>
      <c r="C28" s="24"/>
      <c r="D28" s="24"/>
      <c r="E28" s="25">
        <v>754</v>
      </c>
      <c r="F28" s="25">
        <v>75412</v>
      </c>
      <c r="G28" s="25">
        <v>6060</v>
      </c>
      <c r="H28" s="26" t="s">
        <v>14</v>
      </c>
      <c r="I28" s="29">
        <v>5576.26</v>
      </c>
    </row>
    <row r="29" spans="1:9" s="34" customFormat="1" ht="18" customHeight="1">
      <c r="A29" s="18" t="s">
        <v>29</v>
      </c>
      <c r="B29" s="31"/>
      <c r="C29" s="31"/>
      <c r="D29" s="31"/>
      <c r="E29" s="32"/>
      <c r="F29" s="32"/>
      <c r="G29" s="32"/>
      <c r="H29" s="33"/>
      <c r="I29" s="22">
        <f>SUM(I30:I33)</f>
        <v>11064.8</v>
      </c>
    </row>
    <row r="30" spans="1:9" s="28" customFormat="1" ht="18" customHeight="1">
      <c r="A30" s="14"/>
      <c r="B30" s="24"/>
      <c r="C30" s="24"/>
      <c r="D30" s="24"/>
      <c r="E30" s="25">
        <v>921</v>
      </c>
      <c r="F30" s="25">
        <v>92195</v>
      </c>
      <c r="G30" s="25">
        <v>4300</v>
      </c>
      <c r="H30" s="26" t="s">
        <v>23</v>
      </c>
      <c r="I30" s="29">
        <v>800</v>
      </c>
    </row>
    <row r="31" spans="1:9" s="28" customFormat="1" ht="27">
      <c r="A31" s="14"/>
      <c r="B31" s="24"/>
      <c r="C31" s="24"/>
      <c r="D31" s="24"/>
      <c r="E31" s="25">
        <v>921</v>
      </c>
      <c r="F31" s="25">
        <v>92195</v>
      </c>
      <c r="G31" s="25">
        <v>6050</v>
      </c>
      <c r="H31" s="26" t="s">
        <v>30</v>
      </c>
      <c r="I31" s="29">
        <v>6024.8</v>
      </c>
    </row>
    <row r="32" spans="1:9" s="28" customFormat="1" ht="18" customHeight="1">
      <c r="A32" s="14"/>
      <c r="B32" s="24"/>
      <c r="C32" s="24"/>
      <c r="D32" s="24"/>
      <c r="E32" s="25">
        <v>921</v>
      </c>
      <c r="F32" s="25">
        <v>92195</v>
      </c>
      <c r="G32" s="25">
        <v>6050</v>
      </c>
      <c r="H32" s="30" t="s">
        <v>31</v>
      </c>
      <c r="I32" s="29">
        <v>1500</v>
      </c>
    </row>
    <row r="33" spans="1:9" s="28" customFormat="1" ht="27">
      <c r="A33" s="14"/>
      <c r="B33" s="24"/>
      <c r="C33" s="24"/>
      <c r="D33" s="24"/>
      <c r="E33" s="25">
        <v>754</v>
      </c>
      <c r="F33" s="25">
        <v>75412</v>
      </c>
      <c r="G33" s="25">
        <v>6060</v>
      </c>
      <c r="H33" s="26" t="s">
        <v>14</v>
      </c>
      <c r="I33" s="29">
        <v>2740</v>
      </c>
    </row>
    <row r="34" spans="1:9" s="34" customFormat="1" ht="18" customHeight="1">
      <c r="A34" s="18" t="s">
        <v>32</v>
      </c>
      <c r="B34" s="31"/>
      <c r="C34" s="31"/>
      <c r="D34" s="31"/>
      <c r="E34" s="32"/>
      <c r="F34" s="32"/>
      <c r="G34" s="32"/>
      <c r="H34" s="33"/>
      <c r="I34" s="22">
        <f>SUM(I35:I43)</f>
        <v>29889.34</v>
      </c>
    </row>
    <row r="35" spans="1:9" s="28" customFormat="1" ht="18" customHeight="1">
      <c r="A35" s="14"/>
      <c r="B35" s="24"/>
      <c r="C35" s="24"/>
      <c r="D35" s="24"/>
      <c r="E35" s="25">
        <v>921</v>
      </c>
      <c r="F35" s="25">
        <v>92195</v>
      </c>
      <c r="G35" s="25">
        <v>4300</v>
      </c>
      <c r="H35" s="26" t="s">
        <v>23</v>
      </c>
      <c r="I35" s="29">
        <v>2300</v>
      </c>
    </row>
    <row r="36" spans="1:9" s="28" customFormat="1" ht="18" customHeight="1">
      <c r="A36" s="14"/>
      <c r="B36" s="24"/>
      <c r="C36" s="24"/>
      <c r="D36" s="24"/>
      <c r="E36" s="25">
        <v>900</v>
      </c>
      <c r="F36" s="25">
        <v>90004</v>
      </c>
      <c r="G36" s="25">
        <v>4170</v>
      </c>
      <c r="H36" s="26" t="s">
        <v>24</v>
      </c>
      <c r="I36" s="29">
        <v>2500</v>
      </c>
    </row>
    <row r="37" spans="1:9" s="28" customFormat="1" ht="18" customHeight="1">
      <c r="A37" s="14"/>
      <c r="B37" s="24"/>
      <c r="C37" s="24"/>
      <c r="D37" s="24"/>
      <c r="E37" s="25">
        <v>900</v>
      </c>
      <c r="F37" s="25">
        <v>90004</v>
      </c>
      <c r="G37" s="25">
        <v>4210</v>
      </c>
      <c r="H37" s="26" t="s">
        <v>33</v>
      </c>
      <c r="I37" s="29">
        <v>3500</v>
      </c>
    </row>
    <row r="38" spans="1:9" s="40" customFormat="1" ht="5.25" customHeight="1">
      <c r="A38" s="35"/>
      <c r="B38" s="36"/>
      <c r="C38" s="36"/>
      <c r="D38" s="36"/>
      <c r="E38" s="37"/>
      <c r="F38" s="37"/>
      <c r="G38" s="37"/>
      <c r="H38" s="38"/>
      <c r="I38" s="39"/>
    </row>
    <row r="39" spans="1:9" s="17" customFormat="1" ht="33.75" customHeight="1">
      <c r="A39" s="14" t="s">
        <v>1</v>
      </c>
      <c r="B39" s="15" t="s">
        <v>2</v>
      </c>
      <c r="C39" s="16" t="s">
        <v>3</v>
      </c>
      <c r="D39" s="14" t="s">
        <v>4</v>
      </c>
      <c r="E39" s="14" t="s">
        <v>5</v>
      </c>
      <c r="F39" s="14" t="s">
        <v>6</v>
      </c>
      <c r="G39" s="14" t="s">
        <v>7</v>
      </c>
      <c r="H39" s="14" t="s">
        <v>8</v>
      </c>
      <c r="I39" s="14" t="s">
        <v>9</v>
      </c>
    </row>
    <row r="40" spans="1:9" s="28" customFormat="1" ht="18" customHeight="1">
      <c r="A40" s="14"/>
      <c r="B40" s="24"/>
      <c r="C40" s="24"/>
      <c r="D40" s="24"/>
      <c r="E40" s="25">
        <v>921</v>
      </c>
      <c r="F40" s="25">
        <v>92195</v>
      </c>
      <c r="G40" s="25">
        <v>4170</v>
      </c>
      <c r="H40" s="26" t="s">
        <v>34</v>
      </c>
      <c r="I40" s="29">
        <v>500</v>
      </c>
    </row>
    <row r="41" spans="1:9" s="28" customFormat="1" ht="27">
      <c r="A41" s="14"/>
      <c r="B41" s="24"/>
      <c r="C41" s="24"/>
      <c r="D41" s="24"/>
      <c r="E41" s="25">
        <v>921</v>
      </c>
      <c r="F41" s="25">
        <v>92109</v>
      </c>
      <c r="G41" s="25">
        <v>6050</v>
      </c>
      <c r="H41" s="26" t="s">
        <v>35</v>
      </c>
      <c r="I41" s="29">
        <v>15000</v>
      </c>
    </row>
    <row r="42" spans="1:9" s="28" customFormat="1" ht="18" customHeight="1">
      <c r="A42" s="14"/>
      <c r="B42" s="24"/>
      <c r="C42" s="24"/>
      <c r="D42" s="24"/>
      <c r="E42" s="25">
        <v>921</v>
      </c>
      <c r="F42" s="25">
        <v>92109</v>
      </c>
      <c r="G42" s="25">
        <v>4210</v>
      </c>
      <c r="H42" s="30" t="s">
        <v>36</v>
      </c>
      <c r="I42" s="29">
        <v>389.34</v>
      </c>
    </row>
    <row r="43" spans="1:9" s="28" customFormat="1" ht="27">
      <c r="A43" s="14"/>
      <c r="B43" s="24"/>
      <c r="C43" s="24"/>
      <c r="D43" s="24"/>
      <c r="E43" s="25">
        <v>754</v>
      </c>
      <c r="F43" s="25">
        <v>75412</v>
      </c>
      <c r="G43" s="25">
        <v>6060</v>
      </c>
      <c r="H43" s="26" t="s">
        <v>14</v>
      </c>
      <c r="I43" s="29">
        <v>5700</v>
      </c>
    </row>
    <row r="44" spans="1:9" s="34" customFormat="1" ht="18" customHeight="1">
      <c r="A44" s="18" t="s">
        <v>37</v>
      </c>
      <c r="B44" s="31"/>
      <c r="C44" s="31"/>
      <c r="D44" s="31"/>
      <c r="E44" s="32"/>
      <c r="F44" s="32"/>
      <c r="G44" s="32"/>
      <c r="H44" s="33"/>
      <c r="I44" s="22">
        <f>SUM(I45:I53)</f>
        <v>18213.82</v>
      </c>
    </row>
    <row r="45" spans="1:9" s="28" customFormat="1" ht="18" customHeight="1">
      <c r="A45" s="14"/>
      <c r="B45" s="24"/>
      <c r="C45" s="24"/>
      <c r="D45" s="24"/>
      <c r="E45" s="25">
        <v>921</v>
      </c>
      <c r="F45" s="25">
        <v>92195</v>
      </c>
      <c r="G45" s="25">
        <v>4300</v>
      </c>
      <c r="H45" s="26" t="s">
        <v>23</v>
      </c>
      <c r="I45" s="29">
        <v>3000</v>
      </c>
    </row>
    <row r="46" spans="1:9" s="28" customFormat="1" ht="18" customHeight="1">
      <c r="A46" s="14"/>
      <c r="B46" s="24"/>
      <c r="C46" s="24"/>
      <c r="D46" s="24"/>
      <c r="E46" s="25">
        <v>900</v>
      </c>
      <c r="F46" s="25">
        <v>90004</v>
      </c>
      <c r="G46" s="25">
        <v>4170</v>
      </c>
      <c r="H46" s="26" t="s">
        <v>24</v>
      </c>
      <c r="I46" s="29">
        <v>1500</v>
      </c>
    </row>
    <row r="47" spans="1:9" s="28" customFormat="1" ht="18" customHeight="1">
      <c r="A47" s="14"/>
      <c r="B47" s="24"/>
      <c r="C47" s="24"/>
      <c r="D47" s="24"/>
      <c r="E47" s="25">
        <v>900</v>
      </c>
      <c r="F47" s="25">
        <v>90003</v>
      </c>
      <c r="G47" s="25">
        <v>4300</v>
      </c>
      <c r="H47" s="26" t="s">
        <v>38</v>
      </c>
      <c r="I47" s="29">
        <v>2000</v>
      </c>
    </row>
    <row r="48" spans="1:9" s="28" customFormat="1" ht="18" customHeight="1">
      <c r="A48" s="14"/>
      <c r="B48" s="24"/>
      <c r="C48" s="24"/>
      <c r="D48" s="24"/>
      <c r="E48" s="25">
        <v>900</v>
      </c>
      <c r="F48" s="25">
        <v>90004</v>
      </c>
      <c r="G48" s="25">
        <v>4210</v>
      </c>
      <c r="H48" s="30" t="s">
        <v>39</v>
      </c>
      <c r="I48" s="29">
        <v>500</v>
      </c>
    </row>
    <row r="49" spans="1:9" s="28" customFormat="1" ht="18" customHeight="1">
      <c r="A49" s="14"/>
      <c r="B49" s="24"/>
      <c r="C49" s="24"/>
      <c r="D49" s="24"/>
      <c r="E49" s="25">
        <v>600</v>
      </c>
      <c r="F49" s="25">
        <v>60017</v>
      </c>
      <c r="G49" s="25">
        <v>4210</v>
      </c>
      <c r="H49" s="26" t="s">
        <v>28</v>
      </c>
      <c r="I49" s="29">
        <v>2200</v>
      </c>
    </row>
    <row r="50" spans="1:9" s="28" customFormat="1" ht="18" customHeight="1">
      <c r="A50" s="14"/>
      <c r="B50" s="24"/>
      <c r="C50" s="24"/>
      <c r="D50" s="24"/>
      <c r="E50" s="25">
        <v>900</v>
      </c>
      <c r="F50" s="25">
        <v>90003</v>
      </c>
      <c r="G50" s="25">
        <v>4210</v>
      </c>
      <c r="H50" s="30" t="s">
        <v>40</v>
      </c>
      <c r="I50" s="29">
        <v>300</v>
      </c>
    </row>
    <row r="51" spans="1:9" s="28" customFormat="1" ht="18" customHeight="1">
      <c r="A51" s="14"/>
      <c r="B51" s="24"/>
      <c r="C51" s="24"/>
      <c r="D51" s="24"/>
      <c r="E51" s="25">
        <v>921</v>
      </c>
      <c r="F51" s="25">
        <v>92195</v>
      </c>
      <c r="G51" s="25">
        <v>4210</v>
      </c>
      <c r="H51" s="30" t="s">
        <v>41</v>
      </c>
      <c r="I51" s="29">
        <v>1000</v>
      </c>
    </row>
    <row r="52" spans="1:9" s="28" customFormat="1" ht="18" customHeight="1">
      <c r="A52" s="14"/>
      <c r="B52" s="24"/>
      <c r="C52" s="24"/>
      <c r="D52" s="24"/>
      <c r="E52" s="25">
        <v>921</v>
      </c>
      <c r="F52" s="25">
        <v>92195</v>
      </c>
      <c r="G52" s="25">
        <v>6050</v>
      </c>
      <c r="H52" s="26" t="s">
        <v>42</v>
      </c>
      <c r="I52" s="29">
        <v>5213.82</v>
      </c>
    </row>
    <row r="53" spans="1:9" s="28" customFormat="1" ht="27">
      <c r="A53" s="14"/>
      <c r="B53" s="24"/>
      <c r="C53" s="24"/>
      <c r="D53" s="24"/>
      <c r="E53" s="25">
        <v>754</v>
      </c>
      <c r="F53" s="25">
        <v>75412</v>
      </c>
      <c r="G53" s="25">
        <v>6060</v>
      </c>
      <c r="H53" s="26" t="s">
        <v>14</v>
      </c>
      <c r="I53" s="27">
        <v>2500</v>
      </c>
    </row>
    <row r="54" spans="1:9" s="34" customFormat="1" ht="18" customHeight="1">
      <c r="A54" s="18" t="s">
        <v>43</v>
      </c>
      <c r="B54" s="31"/>
      <c r="C54" s="31"/>
      <c r="D54" s="31"/>
      <c r="E54" s="32"/>
      <c r="F54" s="32"/>
      <c r="G54" s="32"/>
      <c r="H54" s="33"/>
      <c r="I54" s="22">
        <f>SUM(I55:I60)</f>
        <v>12681.41</v>
      </c>
    </row>
    <row r="55" spans="1:9" s="28" customFormat="1" ht="18" customHeight="1">
      <c r="A55" s="14"/>
      <c r="B55" s="24"/>
      <c r="C55" s="24"/>
      <c r="D55" s="24"/>
      <c r="E55" s="25">
        <v>921</v>
      </c>
      <c r="F55" s="25">
        <v>92195</v>
      </c>
      <c r="G55" s="25">
        <v>4300</v>
      </c>
      <c r="H55" s="26" t="s">
        <v>23</v>
      </c>
      <c r="I55" s="29">
        <v>900</v>
      </c>
    </row>
    <row r="56" spans="1:9" s="28" customFormat="1" ht="18" customHeight="1">
      <c r="A56" s="14"/>
      <c r="B56" s="24"/>
      <c r="C56" s="24"/>
      <c r="D56" s="24"/>
      <c r="E56" s="25">
        <v>900</v>
      </c>
      <c r="F56" s="25">
        <v>90004</v>
      </c>
      <c r="G56" s="25">
        <v>4170</v>
      </c>
      <c r="H56" s="26" t="s">
        <v>24</v>
      </c>
      <c r="I56" s="29">
        <v>1450</v>
      </c>
    </row>
    <row r="57" spans="1:9" s="28" customFormat="1" ht="18" customHeight="1">
      <c r="A57" s="14"/>
      <c r="B57" s="24"/>
      <c r="C57" s="24"/>
      <c r="D57" s="24"/>
      <c r="E57" s="25">
        <v>900</v>
      </c>
      <c r="F57" s="25">
        <v>90004</v>
      </c>
      <c r="G57" s="25">
        <v>4210</v>
      </c>
      <c r="H57" s="30" t="s">
        <v>44</v>
      </c>
      <c r="I57" s="29">
        <v>313.61</v>
      </c>
    </row>
    <row r="58" spans="1:9" s="28" customFormat="1" ht="18" customHeight="1">
      <c r="A58" s="14"/>
      <c r="B58" s="24"/>
      <c r="C58" s="24"/>
      <c r="D58" s="24"/>
      <c r="E58" s="25">
        <v>921</v>
      </c>
      <c r="F58" s="25">
        <v>92195</v>
      </c>
      <c r="G58" s="25">
        <v>4170</v>
      </c>
      <c r="H58" s="30" t="s">
        <v>34</v>
      </c>
      <c r="I58" s="29">
        <v>400</v>
      </c>
    </row>
    <row r="59" spans="1:9" s="28" customFormat="1" ht="18" customHeight="1">
      <c r="A59" s="14"/>
      <c r="B59" s="24"/>
      <c r="C59" s="24"/>
      <c r="D59" s="24"/>
      <c r="E59" s="25">
        <v>900</v>
      </c>
      <c r="F59" s="25">
        <v>90004</v>
      </c>
      <c r="G59" s="25">
        <v>6060</v>
      </c>
      <c r="H59" s="26" t="s">
        <v>26</v>
      </c>
      <c r="I59" s="29">
        <v>6500</v>
      </c>
    </row>
    <row r="60" spans="1:9" s="28" customFormat="1" ht="27">
      <c r="A60" s="14"/>
      <c r="B60" s="24"/>
      <c r="C60" s="24"/>
      <c r="D60" s="24"/>
      <c r="E60" s="25">
        <v>754</v>
      </c>
      <c r="F60" s="25">
        <v>75412</v>
      </c>
      <c r="G60" s="25">
        <v>6060</v>
      </c>
      <c r="H60" s="26" t="s">
        <v>14</v>
      </c>
      <c r="I60" s="29">
        <v>3117.8</v>
      </c>
    </row>
    <row r="61" spans="1:9" s="34" customFormat="1" ht="18" customHeight="1">
      <c r="A61" s="18" t="s">
        <v>45</v>
      </c>
      <c r="B61" s="31"/>
      <c r="C61" s="31"/>
      <c r="D61" s="31"/>
      <c r="E61" s="32"/>
      <c r="F61" s="32"/>
      <c r="G61" s="32"/>
      <c r="H61" s="33"/>
      <c r="I61" s="22">
        <f>SUM(I62:I68)</f>
        <v>17926.42</v>
      </c>
    </row>
    <row r="62" spans="1:9" s="28" customFormat="1" ht="18" customHeight="1">
      <c r="A62" s="14"/>
      <c r="B62" s="24"/>
      <c r="C62" s="24"/>
      <c r="D62" s="24"/>
      <c r="E62" s="25">
        <v>921</v>
      </c>
      <c r="F62" s="25">
        <v>92195</v>
      </c>
      <c r="G62" s="25">
        <v>4300</v>
      </c>
      <c r="H62" s="26" t="s">
        <v>23</v>
      </c>
      <c r="I62" s="29">
        <v>1601.58</v>
      </c>
    </row>
    <row r="63" spans="1:9" s="28" customFormat="1" ht="18" customHeight="1">
      <c r="A63" s="14"/>
      <c r="B63" s="24"/>
      <c r="C63" s="24"/>
      <c r="D63" s="24"/>
      <c r="E63" s="25">
        <v>750</v>
      </c>
      <c r="F63" s="25">
        <v>75095</v>
      </c>
      <c r="G63" s="25">
        <v>4300</v>
      </c>
      <c r="H63" s="30" t="s">
        <v>46</v>
      </c>
      <c r="I63" s="29">
        <v>1000</v>
      </c>
    </row>
    <row r="64" spans="1:9" s="28" customFormat="1" ht="18" customHeight="1">
      <c r="A64" s="14"/>
      <c r="B64" s="24"/>
      <c r="C64" s="24"/>
      <c r="D64" s="24"/>
      <c r="E64" s="25">
        <v>921</v>
      </c>
      <c r="F64" s="25">
        <v>92195</v>
      </c>
      <c r="G64" s="25">
        <v>4170</v>
      </c>
      <c r="H64" s="30" t="s">
        <v>34</v>
      </c>
      <c r="I64" s="29">
        <v>450</v>
      </c>
    </row>
    <row r="65" spans="1:9" s="28" customFormat="1" ht="18" customHeight="1">
      <c r="A65" s="14"/>
      <c r="B65" s="24"/>
      <c r="C65" s="24"/>
      <c r="D65" s="24"/>
      <c r="E65" s="25">
        <v>900</v>
      </c>
      <c r="F65" s="25">
        <v>90004</v>
      </c>
      <c r="G65" s="25">
        <v>4210</v>
      </c>
      <c r="H65" s="30" t="s">
        <v>47</v>
      </c>
      <c r="I65" s="29">
        <v>2000</v>
      </c>
    </row>
    <row r="66" spans="1:9" s="28" customFormat="1" ht="18" customHeight="1">
      <c r="A66" s="14"/>
      <c r="B66" s="24"/>
      <c r="C66" s="24"/>
      <c r="D66" s="24"/>
      <c r="E66" s="25">
        <v>900</v>
      </c>
      <c r="F66" s="25">
        <v>90015</v>
      </c>
      <c r="G66" s="25">
        <v>6050</v>
      </c>
      <c r="H66" s="26" t="s">
        <v>48</v>
      </c>
      <c r="I66" s="29">
        <v>6000</v>
      </c>
    </row>
    <row r="67" spans="1:9" s="28" customFormat="1" ht="18" customHeight="1">
      <c r="A67" s="14"/>
      <c r="B67" s="24"/>
      <c r="C67" s="24"/>
      <c r="D67" s="24"/>
      <c r="E67" s="25">
        <v>600</v>
      </c>
      <c r="F67" s="25">
        <v>60017</v>
      </c>
      <c r="G67" s="25">
        <v>4210</v>
      </c>
      <c r="H67" s="30" t="s">
        <v>49</v>
      </c>
      <c r="I67" s="29">
        <v>3000</v>
      </c>
    </row>
    <row r="68" spans="1:9" s="28" customFormat="1" ht="27">
      <c r="A68" s="14"/>
      <c r="B68" s="24"/>
      <c r="C68" s="24"/>
      <c r="D68" s="24"/>
      <c r="E68" s="25">
        <v>754</v>
      </c>
      <c r="F68" s="25">
        <v>75412</v>
      </c>
      <c r="G68" s="25">
        <v>6060</v>
      </c>
      <c r="H68" s="26" t="s">
        <v>14</v>
      </c>
      <c r="I68" s="29">
        <v>3874.84</v>
      </c>
    </row>
    <row r="69" spans="1:9" s="34" customFormat="1" ht="18" customHeight="1">
      <c r="A69" s="18" t="s">
        <v>50</v>
      </c>
      <c r="B69" s="31"/>
      <c r="C69" s="31"/>
      <c r="D69" s="31"/>
      <c r="E69" s="32"/>
      <c r="F69" s="32"/>
      <c r="G69" s="32"/>
      <c r="H69" s="33"/>
      <c r="I69" s="22">
        <f>SUM(I70:I72)</f>
        <v>12501.789999999999</v>
      </c>
    </row>
    <row r="70" spans="1:9" s="28" customFormat="1" ht="18" customHeight="1">
      <c r="A70" s="14"/>
      <c r="B70" s="24"/>
      <c r="C70" s="24"/>
      <c r="D70" s="24"/>
      <c r="E70" s="25">
        <v>921</v>
      </c>
      <c r="F70" s="25">
        <v>92195</v>
      </c>
      <c r="G70" s="25">
        <v>4300</v>
      </c>
      <c r="H70" s="26" t="s">
        <v>23</v>
      </c>
      <c r="I70" s="29">
        <v>1050</v>
      </c>
    </row>
    <row r="71" spans="1:9" s="28" customFormat="1" ht="18" customHeight="1">
      <c r="A71" s="14"/>
      <c r="B71" s="24"/>
      <c r="C71" s="24"/>
      <c r="D71" s="24"/>
      <c r="E71" s="25">
        <v>900</v>
      </c>
      <c r="F71" s="25">
        <v>90015</v>
      </c>
      <c r="G71" s="25">
        <v>6050</v>
      </c>
      <c r="H71" s="26" t="s">
        <v>51</v>
      </c>
      <c r="I71" s="29">
        <v>8783.31</v>
      </c>
    </row>
    <row r="72" spans="1:9" s="28" customFormat="1" ht="27">
      <c r="A72" s="14"/>
      <c r="B72" s="24"/>
      <c r="C72" s="24"/>
      <c r="D72" s="24"/>
      <c r="E72" s="25">
        <v>754</v>
      </c>
      <c r="F72" s="25">
        <v>75412</v>
      </c>
      <c r="G72" s="25">
        <v>6060</v>
      </c>
      <c r="H72" s="26" t="s">
        <v>14</v>
      </c>
      <c r="I72" s="29">
        <v>2668.48</v>
      </c>
    </row>
    <row r="73" spans="1:9" s="34" customFormat="1" ht="18" customHeight="1">
      <c r="A73" s="18" t="s">
        <v>52</v>
      </c>
      <c r="B73" s="31"/>
      <c r="C73" s="31"/>
      <c r="D73" s="31"/>
      <c r="E73" s="32"/>
      <c r="F73" s="32"/>
      <c r="G73" s="32"/>
      <c r="H73" s="33"/>
      <c r="I73" s="22">
        <f>SUM(I74:I85)</f>
        <v>35924.69</v>
      </c>
    </row>
    <row r="74" spans="1:9" s="28" customFormat="1" ht="18" customHeight="1">
      <c r="A74" s="14"/>
      <c r="B74" s="24"/>
      <c r="C74" s="24"/>
      <c r="D74" s="24"/>
      <c r="E74" s="25">
        <v>921</v>
      </c>
      <c r="F74" s="25">
        <v>92195</v>
      </c>
      <c r="G74" s="25">
        <v>4300</v>
      </c>
      <c r="H74" s="26" t="s">
        <v>23</v>
      </c>
      <c r="I74" s="29">
        <v>3593</v>
      </c>
    </row>
    <row r="75" spans="1:9" s="28" customFormat="1" ht="18" customHeight="1">
      <c r="A75" s="14"/>
      <c r="B75" s="24"/>
      <c r="C75" s="24"/>
      <c r="D75" s="24"/>
      <c r="E75" s="25">
        <v>900</v>
      </c>
      <c r="F75" s="25">
        <v>90004</v>
      </c>
      <c r="G75" s="25">
        <v>4300</v>
      </c>
      <c r="H75" s="26" t="s">
        <v>24</v>
      </c>
      <c r="I75" s="29">
        <v>2000</v>
      </c>
    </row>
    <row r="76" spans="1:9" s="28" customFormat="1" ht="18" customHeight="1">
      <c r="A76" s="14"/>
      <c r="B76" s="24"/>
      <c r="C76" s="24"/>
      <c r="D76" s="24"/>
      <c r="E76" s="25">
        <v>921</v>
      </c>
      <c r="F76" s="25">
        <v>92195</v>
      </c>
      <c r="G76" s="25">
        <v>4210</v>
      </c>
      <c r="H76" s="30" t="s">
        <v>53</v>
      </c>
      <c r="I76" s="29">
        <v>2600</v>
      </c>
    </row>
    <row r="77" spans="1:9" s="28" customFormat="1" ht="18" customHeight="1">
      <c r="A77" s="14"/>
      <c r="B77" s="24"/>
      <c r="C77" s="24"/>
      <c r="D77" s="24"/>
      <c r="E77" s="25">
        <v>921</v>
      </c>
      <c r="F77" s="25">
        <v>92195</v>
      </c>
      <c r="G77" s="25">
        <v>4170</v>
      </c>
      <c r="H77" s="30" t="s">
        <v>54</v>
      </c>
      <c r="I77" s="29">
        <v>900</v>
      </c>
    </row>
    <row r="78" spans="1:9" s="28" customFormat="1" ht="18" customHeight="1">
      <c r="A78" s="14"/>
      <c r="B78" s="24"/>
      <c r="C78" s="24"/>
      <c r="D78" s="24"/>
      <c r="E78" s="25">
        <v>750</v>
      </c>
      <c r="F78" s="25">
        <v>75095</v>
      </c>
      <c r="G78" s="25">
        <v>4300</v>
      </c>
      <c r="H78" s="30" t="s">
        <v>55</v>
      </c>
      <c r="I78" s="29">
        <v>2000</v>
      </c>
    </row>
    <row r="79" spans="1:9" s="40" customFormat="1" ht="7.5" customHeight="1">
      <c r="A79" s="35"/>
      <c r="B79" s="36"/>
      <c r="C79" s="36"/>
      <c r="D79" s="36"/>
      <c r="E79" s="37"/>
      <c r="F79" s="37"/>
      <c r="G79" s="37"/>
      <c r="H79" s="38"/>
      <c r="I79" s="39"/>
    </row>
    <row r="80" spans="1:9" s="17" customFormat="1" ht="33.75" customHeight="1">
      <c r="A80" s="14" t="s">
        <v>1</v>
      </c>
      <c r="B80" s="15" t="s">
        <v>2</v>
      </c>
      <c r="C80" s="16" t="s">
        <v>3</v>
      </c>
      <c r="D80" s="14" t="s">
        <v>4</v>
      </c>
      <c r="E80" s="14" t="s">
        <v>5</v>
      </c>
      <c r="F80" s="14" t="s">
        <v>6</v>
      </c>
      <c r="G80" s="14" t="s">
        <v>7</v>
      </c>
      <c r="H80" s="14" t="s">
        <v>8</v>
      </c>
      <c r="I80" s="14" t="s">
        <v>9</v>
      </c>
    </row>
    <row r="81" spans="1:9" s="28" customFormat="1" ht="18" customHeight="1">
      <c r="A81" s="14"/>
      <c r="B81" s="24"/>
      <c r="C81" s="24"/>
      <c r="D81" s="24"/>
      <c r="E81" s="25">
        <v>921</v>
      </c>
      <c r="F81" s="25">
        <v>92195</v>
      </c>
      <c r="G81" s="25">
        <v>4210</v>
      </c>
      <c r="H81" s="30" t="s">
        <v>56</v>
      </c>
      <c r="I81" s="29">
        <v>1842.69</v>
      </c>
    </row>
    <row r="82" spans="1:9" s="28" customFormat="1" ht="18" customHeight="1">
      <c r="A82" s="14"/>
      <c r="B82" s="24"/>
      <c r="C82" s="24"/>
      <c r="D82" s="24"/>
      <c r="E82" s="25">
        <v>600</v>
      </c>
      <c r="F82" s="25">
        <v>60004</v>
      </c>
      <c r="G82" s="25">
        <v>6050</v>
      </c>
      <c r="H82" s="26" t="s">
        <v>57</v>
      </c>
      <c r="I82" s="29">
        <v>10000</v>
      </c>
    </row>
    <row r="83" spans="1:9" s="28" customFormat="1" ht="18" customHeight="1">
      <c r="A83" s="14"/>
      <c r="B83" s="24"/>
      <c r="C83" s="24"/>
      <c r="D83" s="24"/>
      <c r="E83" s="25">
        <v>900</v>
      </c>
      <c r="F83" s="25">
        <v>90003</v>
      </c>
      <c r="G83" s="25">
        <v>4210</v>
      </c>
      <c r="H83" s="30" t="s">
        <v>58</v>
      </c>
      <c r="I83" s="29">
        <v>2000</v>
      </c>
    </row>
    <row r="84" spans="1:9" s="28" customFormat="1" ht="18" customHeight="1">
      <c r="A84" s="14"/>
      <c r="B84" s="24"/>
      <c r="C84" s="24"/>
      <c r="D84" s="24"/>
      <c r="E84" s="25">
        <v>926</v>
      </c>
      <c r="F84" s="25">
        <v>92601</v>
      </c>
      <c r="G84" s="25">
        <v>4210</v>
      </c>
      <c r="H84" s="26" t="s">
        <v>59</v>
      </c>
      <c r="I84" s="29">
        <v>3000</v>
      </c>
    </row>
    <row r="85" spans="1:9" s="28" customFormat="1" ht="27">
      <c r="A85" s="14"/>
      <c r="B85" s="24"/>
      <c r="C85" s="24"/>
      <c r="D85" s="24"/>
      <c r="E85" s="25">
        <v>754</v>
      </c>
      <c r="F85" s="25">
        <v>75412</v>
      </c>
      <c r="G85" s="25">
        <v>6060</v>
      </c>
      <c r="H85" s="26" t="s">
        <v>14</v>
      </c>
      <c r="I85" s="29">
        <v>7989</v>
      </c>
    </row>
    <row r="86" spans="1:9" s="34" customFormat="1" ht="18" customHeight="1">
      <c r="A86" s="18" t="s">
        <v>60</v>
      </c>
      <c r="B86" s="31"/>
      <c r="C86" s="31"/>
      <c r="D86" s="31"/>
      <c r="E86" s="32"/>
      <c r="F86" s="32"/>
      <c r="G86" s="32"/>
      <c r="H86" s="33"/>
      <c r="I86" s="22">
        <f>SUM(I87:I90)</f>
        <v>12861.04</v>
      </c>
    </row>
    <row r="87" spans="1:9" s="28" customFormat="1" ht="18" customHeight="1">
      <c r="A87" s="14"/>
      <c r="B87" s="24"/>
      <c r="C87" s="24"/>
      <c r="D87" s="24"/>
      <c r="E87" s="25">
        <v>921</v>
      </c>
      <c r="F87" s="25">
        <v>92195</v>
      </c>
      <c r="G87" s="25">
        <v>4300</v>
      </c>
      <c r="H87" s="26" t="s">
        <v>23</v>
      </c>
      <c r="I87" s="29">
        <v>1000</v>
      </c>
    </row>
    <row r="88" spans="1:9" s="28" customFormat="1" ht="18" customHeight="1">
      <c r="A88" s="14"/>
      <c r="B88" s="24"/>
      <c r="C88" s="24"/>
      <c r="D88" s="24"/>
      <c r="E88" s="25">
        <v>600</v>
      </c>
      <c r="F88" s="25">
        <v>60004</v>
      </c>
      <c r="G88" s="25">
        <v>6050</v>
      </c>
      <c r="H88" s="26" t="s">
        <v>57</v>
      </c>
      <c r="I88" s="29">
        <v>8112.67</v>
      </c>
    </row>
    <row r="89" spans="1:9" s="28" customFormat="1" ht="18" customHeight="1">
      <c r="A89" s="14"/>
      <c r="B89" s="24"/>
      <c r="C89" s="24"/>
      <c r="D89" s="24"/>
      <c r="E89" s="25">
        <v>600</v>
      </c>
      <c r="F89" s="25">
        <v>60017</v>
      </c>
      <c r="G89" s="25">
        <v>4210</v>
      </c>
      <c r="H89" s="26" t="s">
        <v>61</v>
      </c>
      <c r="I89" s="29">
        <v>1000</v>
      </c>
    </row>
    <row r="90" spans="1:9" s="28" customFormat="1" ht="27">
      <c r="A90" s="14"/>
      <c r="B90" s="24"/>
      <c r="C90" s="24"/>
      <c r="D90" s="24"/>
      <c r="E90" s="25">
        <v>754</v>
      </c>
      <c r="F90" s="25">
        <v>75412</v>
      </c>
      <c r="G90" s="25">
        <v>6060</v>
      </c>
      <c r="H90" s="26" t="s">
        <v>14</v>
      </c>
      <c r="I90" s="29">
        <v>2748.37</v>
      </c>
    </row>
    <row r="91" spans="1:9" s="34" customFormat="1" ht="18" customHeight="1">
      <c r="A91" s="18" t="s">
        <v>62</v>
      </c>
      <c r="B91" s="31"/>
      <c r="C91" s="31"/>
      <c r="D91" s="31"/>
      <c r="E91" s="32"/>
      <c r="F91" s="32"/>
      <c r="G91" s="32"/>
      <c r="H91" s="33"/>
      <c r="I91" s="22">
        <f>SUM(I92:I97)</f>
        <v>35816.91</v>
      </c>
    </row>
    <row r="92" spans="1:9" s="28" customFormat="1" ht="18" customHeight="1">
      <c r="A92" s="14"/>
      <c r="B92" s="24"/>
      <c r="C92" s="24"/>
      <c r="D92" s="24"/>
      <c r="E92" s="25">
        <v>921</v>
      </c>
      <c r="F92" s="25">
        <v>92195</v>
      </c>
      <c r="G92" s="25">
        <v>4300</v>
      </c>
      <c r="H92" s="26" t="s">
        <v>23</v>
      </c>
      <c r="I92" s="29">
        <v>2700</v>
      </c>
    </row>
    <row r="93" spans="1:9" s="28" customFormat="1" ht="18" customHeight="1">
      <c r="A93" s="14"/>
      <c r="B93" s="24"/>
      <c r="C93" s="24"/>
      <c r="D93" s="24"/>
      <c r="E93" s="25">
        <v>926</v>
      </c>
      <c r="F93" s="25">
        <v>92605</v>
      </c>
      <c r="G93" s="25">
        <v>4300</v>
      </c>
      <c r="H93" s="30" t="s">
        <v>19</v>
      </c>
      <c r="I93" s="29">
        <v>500</v>
      </c>
    </row>
    <row r="94" spans="1:9" s="28" customFormat="1" ht="18" customHeight="1">
      <c r="A94" s="14"/>
      <c r="B94" s="24"/>
      <c r="C94" s="24"/>
      <c r="D94" s="24"/>
      <c r="E94" s="25">
        <v>900</v>
      </c>
      <c r="F94" s="25">
        <v>90004</v>
      </c>
      <c r="G94" s="25">
        <v>4170</v>
      </c>
      <c r="H94" s="26" t="s">
        <v>24</v>
      </c>
      <c r="I94" s="29">
        <v>2300</v>
      </c>
    </row>
    <row r="95" spans="1:9" s="28" customFormat="1" ht="18" customHeight="1">
      <c r="A95" s="14"/>
      <c r="B95" s="24"/>
      <c r="C95" s="24"/>
      <c r="D95" s="24"/>
      <c r="E95" s="25">
        <v>600</v>
      </c>
      <c r="F95" s="25">
        <v>60017</v>
      </c>
      <c r="G95" s="25">
        <v>4210</v>
      </c>
      <c r="H95" s="26" t="s">
        <v>63</v>
      </c>
      <c r="I95" s="29">
        <v>1500</v>
      </c>
    </row>
    <row r="96" spans="1:9" s="28" customFormat="1" ht="23.25" customHeight="1">
      <c r="A96" s="14"/>
      <c r="B96" s="24"/>
      <c r="C96" s="24"/>
      <c r="D96" s="24"/>
      <c r="E96" s="25">
        <v>926</v>
      </c>
      <c r="F96" s="25">
        <v>92601</v>
      </c>
      <c r="G96" s="25">
        <v>6050</v>
      </c>
      <c r="H96" s="26" t="s">
        <v>64</v>
      </c>
      <c r="I96" s="29">
        <v>20766.91</v>
      </c>
    </row>
    <row r="97" spans="1:9" s="28" customFormat="1" ht="27">
      <c r="A97" s="14"/>
      <c r="B97" s="24"/>
      <c r="C97" s="24"/>
      <c r="D97" s="24"/>
      <c r="E97" s="25">
        <v>754</v>
      </c>
      <c r="F97" s="25">
        <v>75412</v>
      </c>
      <c r="G97" s="25">
        <v>6060</v>
      </c>
      <c r="H97" s="26" t="s">
        <v>14</v>
      </c>
      <c r="I97" s="29">
        <v>8050</v>
      </c>
    </row>
    <row r="98" spans="1:9" s="34" customFormat="1" ht="18" customHeight="1">
      <c r="A98" s="18" t="s">
        <v>65</v>
      </c>
      <c r="B98" s="31"/>
      <c r="C98" s="31"/>
      <c r="D98" s="31"/>
      <c r="E98" s="32"/>
      <c r="F98" s="32"/>
      <c r="G98" s="32"/>
      <c r="H98" s="33"/>
      <c r="I98" s="22">
        <f>SUM(I99:I105)</f>
        <v>26260.940000000002</v>
      </c>
    </row>
    <row r="99" spans="1:9" s="28" customFormat="1" ht="18" customHeight="1">
      <c r="A99" s="14"/>
      <c r="B99" s="24"/>
      <c r="C99" s="24"/>
      <c r="D99" s="24"/>
      <c r="E99" s="25">
        <v>921</v>
      </c>
      <c r="F99" s="25">
        <v>92195</v>
      </c>
      <c r="G99" s="25">
        <v>4300</v>
      </c>
      <c r="H99" s="26" t="s">
        <v>23</v>
      </c>
      <c r="I99" s="29">
        <v>2026.94</v>
      </c>
    </row>
    <row r="100" spans="1:9" s="28" customFormat="1" ht="18" customHeight="1">
      <c r="A100" s="14"/>
      <c r="B100" s="24"/>
      <c r="C100" s="24"/>
      <c r="D100" s="24"/>
      <c r="E100" s="25">
        <v>900</v>
      </c>
      <c r="F100" s="25">
        <v>90004</v>
      </c>
      <c r="G100" s="25">
        <v>4210</v>
      </c>
      <c r="H100" s="26" t="s">
        <v>12</v>
      </c>
      <c r="I100" s="29">
        <v>3000</v>
      </c>
    </row>
    <row r="101" spans="1:9" s="28" customFormat="1" ht="18" customHeight="1">
      <c r="A101" s="14"/>
      <c r="B101" s="24"/>
      <c r="C101" s="24"/>
      <c r="D101" s="24"/>
      <c r="E101" s="25">
        <v>921</v>
      </c>
      <c r="F101" s="25">
        <v>92195</v>
      </c>
      <c r="G101" s="25">
        <v>4170</v>
      </c>
      <c r="H101" s="30" t="s">
        <v>66</v>
      </c>
      <c r="I101" s="29">
        <v>400</v>
      </c>
    </row>
    <row r="102" spans="1:10" s="28" customFormat="1" ht="18" customHeight="1" hidden="1">
      <c r="A102" s="14"/>
      <c r="B102" s="24"/>
      <c r="C102" s="24"/>
      <c r="D102" s="24"/>
      <c r="E102" s="25">
        <v>921</v>
      </c>
      <c r="F102" s="25">
        <v>92195</v>
      </c>
      <c r="G102" s="25">
        <v>4210</v>
      </c>
      <c r="H102" s="30" t="s">
        <v>67</v>
      </c>
      <c r="I102" s="29">
        <v>0</v>
      </c>
      <c r="J102" s="28">
        <v>-1000</v>
      </c>
    </row>
    <row r="103" spans="1:10" s="28" customFormat="1" ht="18" customHeight="1">
      <c r="A103" s="14"/>
      <c r="B103" s="24"/>
      <c r="C103" s="24"/>
      <c r="D103" s="24"/>
      <c r="E103" s="25">
        <v>921</v>
      </c>
      <c r="F103" s="25">
        <v>92195</v>
      </c>
      <c r="G103" s="25">
        <v>4300</v>
      </c>
      <c r="H103" s="30" t="s">
        <v>68</v>
      </c>
      <c r="I103" s="29">
        <f>3834-2000</f>
        <v>1834</v>
      </c>
      <c r="J103" s="28">
        <v>-2000</v>
      </c>
    </row>
    <row r="104" spans="1:10" s="28" customFormat="1" ht="18" customHeight="1">
      <c r="A104" s="14"/>
      <c r="B104" s="24"/>
      <c r="C104" s="24"/>
      <c r="D104" s="24"/>
      <c r="E104" s="25">
        <v>900</v>
      </c>
      <c r="F104" s="25">
        <v>90015</v>
      </c>
      <c r="G104" s="25">
        <v>6050</v>
      </c>
      <c r="H104" s="30" t="s">
        <v>69</v>
      </c>
      <c r="I104" s="29">
        <v>13000</v>
      </c>
      <c r="J104" s="28">
        <v>3000</v>
      </c>
    </row>
    <row r="105" spans="1:9" s="28" customFormat="1" ht="27">
      <c r="A105" s="14"/>
      <c r="B105" s="24"/>
      <c r="C105" s="24"/>
      <c r="D105" s="24"/>
      <c r="E105" s="25">
        <v>754</v>
      </c>
      <c r="F105" s="25">
        <v>75412</v>
      </c>
      <c r="G105" s="25">
        <v>6060</v>
      </c>
      <c r="H105" s="26" t="s">
        <v>14</v>
      </c>
      <c r="I105" s="29">
        <v>6000</v>
      </c>
    </row>
    <row r="106" spans="1:9" s="34" customFormat="1" ht="18" customHeight="1">
      <c r="A106" s="18" t="s">
        <v>70</v>
      </c>
      <c r="B106" s="31"/>
      <c r="C106" s="31"/>
      <c r="D106" s="31"/>
      <c r="E106" s="32"/>
      <c r="F106" s="32"/>
      <c r="G106" s="32"/>
      <c r="H106" s="33"/>
      <c r="I106" s="22">
        <f>SUM(I107:I108)</f>
        <v>8621.92</v>
      </c>
    </row>
    <row r="107" spans="1:9" s="28" customFormat="1" ht="27">
      <c r="A107" s="14"/>
      <c r="B107" s="24"/>
      <c r="C107" s="24"/>
      <c r="D107" s="24"/>
      <c r="E107" s="25">
        <v>921</v>
      </c>
      <c r="F107" s="25">
        <v>92195</v>
      </c>
      <c r="G107" s="25">
        <v>6050</v>
      </c>
      <c r="H107" s="26" t="s">
        <v>71</v>
      </c>
      <c r="I107" s="29">
        <v>6760.4</v>
      </c>
    </row>
    <row r="108" spans="1:9" s="28" customFormat="1" ht="27">
      <c r="A108" s="14"/>
      <c r="B108" s="24"/>
      <c r="C108" s="24"/>
      <c r="D108" s="24"/>
      <c r="E108" s="25">
        <v>754</v>
      </c>
      <c r="F108" s="25">
        <v>75412</v>
      </c>
      <c r="G108" s="25">
        <v>6060</v>
      </c>
      <c r="H108" s="26" t="s">
        <v>14</v>
      </c>
      <c r="I108" s="29">
        <v>1861.52</v>
      </c>
    </row>
    <row r="109" spans="1:9" s="28" customFormat="1" ht="18" customHeight="1">
      <c r="A109" s="18" t="s">
        <v>72</v>
      </c>
      <c r="B109" s="24"/>
      <c r="C109" s="24"/>
      <c r="D109" s="24"/>
      <c r="E109" s="25"/>
      <c r="F109" s="25"/>
      <c r="G109" s="25"/>
      <c r="H109" s="41"/>
      <c r="I109" s="22">
        <f>SUM(I110:I117)</f>
        <v>26225.02</v>
      </c>
    </row>
    <row r="110" spans="1:9" s="28" customFormat="1" ht="18" customHeight="1">
      <c r="A110" s="14"/>
      <c r="B110" s="24"/>
      <c r="C110" s="24"/>
      <c r="D110" s="24"/>
      <c r="E110" s="25">
        <v>921</v>
      </c>
      <c r="F110" s="25">
        <v>92195</v>
      </c>
      <c r="G110" s="25">
        <v>4300</v>
      </c>
      <c r="H110" s="26" t="s">
        <v>23</v>
      </c>
      <c r="I110" s="29">
        <v>2000</v>
      </c>
    </row>
    <row r="111" spans="1:9" s="28" customFormat="1" ht="18" customHeight="1">
      <c r="A111" s="14"/>
      <c r="B111" s="24"/>
      <c r="C111" s="24"/>
      <c r="D111" s="24"/>
      <c r="E111" s="25">
        <v>600</v>
      </c>
      <c r="F111" s="25">
        <v>60016</v>
      </c>
      <c r="G111" s="25">
        <v>4210</v>
      </c>
      <c r="H111" s="26" t="s">
        <v>73</v>
      </c>
      <c r="I111" s="29">
        <v>4000</v>
      </c>
    </row>
    <row r="112" spans="1:9" s="28" customFormat="1" ht="18" customHeight="1">
      <c r="A112" s="14"/>
      <c r="B112" s="24"/>
      <c r="C112" s="24"/>
      <c r="D112" s="24"/>
      <c r="E112" s="25">
        <v>900</v>
      </c>
      <c r="F112" s="25">
        <v>90004</v>
      </c>
      <c r="G112" s="25">
        <v>4170</v>
      </c>
      <c r="H112" s="26" t="s">
        <v>24</v>
      </c>
      <c r="I112" s="29">
        <v>2000</v>
      </c>
    </row>
    <row r="113" spans="1:9" s="28" customFormat="1" ht="18" customHeight="1">
      <c r="A113" s="14"/>
      <c r="B113" s="24"/>
      <c r="C113" s="24"/>
      <c r="D113" s="24"/>
      <c r="E113" s="25">
        <v>921</v>
      </c>
      <c r="F113" s="25">
        <v>92195</v>
      </c>
      <c r="G113" s="25">
        <v>6050</v>
      </c>
      <c r="H113" s="26" t="s">
        <v>74</v>
      </c>
      <c r="I113" s="29">
        <v>9075.02</v>
      </c>
    </row>
    <row r="114" spans="1:9" s="28" customFormat="1" ht="18" customHeight="1">
      <c r="A114" s="14"/>
      <c r="B114" s="24"/>
      <c r="C114" s="24"/>
      <c r="D114" s="24"/>
      <c r="E114" s="25">
        <v>921</v>
      </c>
      <c r="F114" s="25">
        <v>92195</v>
      </c>
      <c r="G114" s="25">
        <v>4170</v>
      </c>
      <c r="H114" s="26" t="s">
        <v>75</v>
      </c>
      <c r="I114" s="29">
        <v>400</v>
      </c>
    </row>
    <row r="115" spans="1:9" s="28" customFormat="1" ht="27">
      <c r="A115" s="14"/>
      <c r="B115" s="24"/>
      <c r="C115" s="24"/>
      <c r="D115" s="24"/>
      <c r="E115" s="25">
        <v>754</v>
      </c>
      <c r="F115" s="25">
        <v>75412</v>
      </c>
      <c r="G115" s="25">
        <v>2820</v>
      </c>
      <c r="H115" s="26" t="s">
        <v>76</v>
      </c>
      <c r="I115" s="29">
        <v>3000</v>
      </c>
    </row>
    <row r="116" spans="1:9" s="28" customFormat="1" ht="18" customHeight="1">
      <c r="A116" s="14"/>
      <c r="B116" s="24"/>
      <c r="C116" s="24"/>
      <c r="D116" s="24"/>
      <c r="E116" s="25">
        <v>921</v>
      </c>
      <c r="F116" s="25">
        <v>92109</v>
      </c>
      <c r="G116" s="25">
        <v>4210</v>
      </c>
      <c r="H116" s="26" t="s">
        <v>77</v>
      </c>
      <c r="I116" s="27">
        <v>750</v>
      </c>
    </row>
    <row r="117" spans="1:9" s="28" customFormat="1" ht="27.75" thickBot="1">
      <c r="A117" s="14"/>
      <c r="B117" s="24"/>
      <c r="C117" s="24"/>
      <c r="D117" s="24"/>
      <c r="E117" s="25">
        <v>754</v>
      </c>
      <c r="F117" s="25">
        <v>75412</v>
      </c>
      <c r="G117" s="25">
        <v>6060</v>
      </c>
      <c r="H117" s="26" t="s">
        <v>14</v>
      </c>
      <c r="I117" s="27">
        <v>5000</v>
      </c>
    </row>
    <row r="118" spans="1:9" s="43" customFormat="1" ht="21" customHeight="1" thickBot="1">
      <c r="A118" s="45" t="s">
        <v>78</v>
      </c>
      <c r="B118" s="46"/>
      <c r="C118" s="46"/>
      <c r="D118" s="46"/>
      <c r="E118" s="46"/>
      <c r="F118" s="46"/>
      <c r="G118" s="46"/>
      <c r="H118" s="46"/>
      <c r="I118" s="42">
        <f>I5+I10+I17+I21+I29+I34+I44+I54+I61+I69+I73+I86+I91+I98+I106+I109</f>
        <v>309994.10000000003</v>
      </c>
    </row>
  </sheetData>
  <sheetProtection/>
  <autoFilter ref="A1:AO118"/>
  <mergeCells count="2">
    <mergeCell ref="A3:I3"/>
    <mergeCell ref="A118:H118"/>
  </mergeCells>
  <printOptions horizontalCentered="1"/>
  <pageMargins left="0.36" right="0.5118110236220472" top="0.57" bottom="0.43" header="0.15748031496062992" footer="0.15748031496062992"/>
  <pageSetup fitToHeight="2"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2018-05-14T12:06:29Z</cp:lastPrinted>
  <dcterms:created xsi:type="dcterms:W3CDTF">2018-02-12T13:54:03Z</dcterms:created>
  <dcterms:modified xsi:type="dcterms:W3CDTF">2018-05-14T12:06:31Z</dcterms:modified>
  <cp:category/>
  <cp:version/>
  <cp:contentType/>
  <cp:contentStatus/>
</cp:coreProperties>
</file>