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44" windowHeight="9264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'5'!$A$1:$I$29</definedName>
  </definedNames>
  <calcPr fullCalcOnLoad="1"/>
</workbook>
</file>

<file path=xl/sharedStrings.xml><?xml version="1.0" encoding="utf-8"?>
<sst xmlns="http://schemas.openxmlformats.org/spreadsheetml/2006/main" count="65" uniqueCount="55">
  <si>
    <t>NAZWA PROJEKTU: Budowa punktu bibliotecznego z salami animacji kulturalnej w miejscowości Rzeszotary: I Etap - budowa punktu bibliotecznego</t>
  </si>
  <si>
    <t>WPROWADZIĆ:</t>
  </si>
  <si>
    <t>LP.</t>
  </si>
  <si>
    <t>1.1.2 - wydatki majątkowe</t>
  </si>
  <si>
    <t>Budowa punktu bibliotecznego z salami animacji kulturalnej w miejscowości Rzeszotary: I Etap - budowa punktu bibliotecznego - zniwelowanie różnic w dostępie mieszkańców do instytucji kultury na terenie gminy Miłkowice</t>
  </si>
  <si>
    <t>Nazwa i cel</t>
  </si>
  <si>
    <t>Jednostka</t>
  </si>
  <si>
    <t>Urząd Gminy Miłkowice</t>
  </si>
  <si>
    <t>Okres realizacji</t>
  </si>
  <si>
    <t>2018-2019</t>
  </si>
  <si>
    <t>Łączne nakłady finansowe</t>
  </si>
  <si>
    <t>ZMIANY W WPF:</t>
  </si>
  <si>
    <t>Limit 2018</t>
  </si>
  <si>
    <t>Limit zobowiązań</t>
  </si>
  <si>
    <t>Limit 2019</t>
  </si>
  <si>
    <t>1.3.2.5</t>
  </si>
  <si>
    <t>AKTUALIZACJA:</t>
  </si>
  <si>
    <t>Budowa punktu bibliotecznego z salami animacji kulturalnej w miejscowości Rzeszotary - poprawa dostępności infrastruktury kulturalnej</t>
  </si>
  <si>
    <t>2016-2019</t>
  </si>
  <si>
    <t>projekt UE</t>
  </si>
  <si>
    <t>projekt w pozostałych</t>
  </si>
  <si>
    <r>
      <t>Nazwa</t>
    </r>
    <r>
      <rPr>
        <b/>
        <sz val="9"/>
        <color indexed="8"/>
        <rFont val="Arial"/>
        <family val="2"/>
      </rPr>
      <t xml:space="preserve"> Programu:</t>
    </r>
  </si>
  <si>
    <r>
      <t>Pełna</t>
    </r>
    <r>
      <rPr>
        <b/>
        <sz val="9"/>
        <color indexed="8"/>
        <rFont val="Arial"/>
        <family val="2"/>
      </rPr>
      <t xml:space="preserve"> nazwa projektu:</t>
    </r>
  </si>
  <si>
    <t>dział</t>
  </si>
  <si>
    <t>rozdział</t>
  </si>
  <si>
    <t xml:space="preserve">§ </t>
  </si>
  <si>
    <r>
      <t>wydatki ogółem</t>
    </r>
  </si>
  <si>
    <r>
      <t>z tego:</t>
    </r>
  </si>
  <si>
    <t>z tego:</t>
  </si>
  <si>
    <r>
      <t>środki z budżetu krajowego</t>
    </r>
  </si>
  <si>
    <r>
      <t>dotacja z budżetu państwa</t>
    </r>
  </si>
  <si>
    <r>
      <t>wkład własny</t>
    </r>
  </si>
  <si>
    <r>
      <t>środki z budżetu UE</t>
    </r>
  </si>
  <si>
    <t>OGÓŁEM</t>
  </si>
  <si>
    <t>„Budowa punktu bibliotecznego z salami animacji kulturalnej w miejscowości Rzeszotary: I Etap - budowa punktu bibliotecznego”</t>
  </si>
  <si>
    <t>Poddziałanie 19.2 "Wsparcie na wdrażanie operacji w ramach strategii rozwoju lokalnego kierowanego przez społeczność" objętego Programem Rozwoju Obszarów Wiejskich na lata 2014 - 2021</t>
  </si>
  <si>
    <t>921</t>
  </si>
  <si>
    <t>6058  6059</t>
  </si>
  <si>
    <t>Plan wydatków na zadania wykonywane z udziałem środków, o których mowa w art.5 ust.1 pkt 2 i 3 ustawy o finansach publicznych na 2018 rok</t>
  </si>
  <si>
    <t>„Nowoczesna edukacja w gminie Miłkowice”</t>
  </si>
  <si>
    <t>801</t>
  </si>
  <si>
    <t>750</t>
  </si>
  <si>
    <t>4017  4019</t>
  </si>
  <si>
    <t>4117  4119</t>
  </si>
  <si>
    <t>4127  4129</t>
  </si>
  <si>
    <t>4217  4219</t>
  </si>
  <si>
    <t>4307  4309</t>
  </si>
  <si>
    <t>3267  3269</t>
  </si>
  <si>
    <t>ZADANIA INWESTYCYJNE</t>
  </si>
  <si>
    <t>ZADANIA BIEŻĄCE</t>
  </si>
  <si>
    <t>okres realizacji</t>
  </si>
  <si>
    <t>2018-2020</t>
  </si>
  <si>
    <t>Poddziałanie 10.2.1 "Zapewnienie równego dostępu do wysokiej jakości edukacji podstawowej, gimnazjalnej i ponadgimnazjalnej-konkursy horyzontalne" w ramach Regionalnego Programu Operacyjnego Województwa Dolnośląskiego na lata 2014-2020</t>
  </si>
  <si>
    <t>Załącznik Nr 4</t>
  </si>
  <si>
    <t xml:space="preserve"> do Uchwały Rady Gminy Miłkowice                                                              Nr LIV/411/2018                                                                              z dnia 30 października 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</si>
</sst>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3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2" fillId="0" borderId="0" xfId="52">
      <alignment/>
      <protection/>
    </xf>
    <xf numFmtId="0" fontId="4" fillId="33" borderId="0" xfId="51" applyNumberFormat="1" applyFont="1" applyFill="1" applyBorder="1" applyAlignment="1" applyProtection="1">
      <alignment horizontal="right"/>
      <protection locked="0"/>
    </xf>
    <xf numFmtId="0" fontId="2" fillId="0" borderId="0" xfId="52" applyAlignment="1">
      <alignment horizontal="left" vertical="top"/>
      <protection/>
    </xf>
    <xf numFmtId="0" fontId="7" fillId="0" borderId="11" xfId="52" applyFont="1" applyFill="1" applyBorder="1" applyAlignment="1">
      <alignment vertical="top"/>
      <protection/>
    </xf>
    <xf numFmtId="0" fontId="7" fillId="0" borderId="10" xfId="52" applyFont="1" applyFill="1" applyBorder="1" applyAlignment="1">
      <alignment horizontal="left" vertical="top"/>
      <protection/>
    </xf>
    <xf numFmtId="0" fontId="9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7" fillId="0" borderId="12" xfId="52" applyFont="1" applyFill="1" applyBorder="1" applyAlignment="1">
      <alignment vertical="top"/>
      <protection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left" vertical="top" wrapText="1"/>
      <protection/>
    </xf>
    <xf numFmtId="49" fontId="2" fillId="0" borderId="14" xfId="52" applyNumberFormat="1" applyBorder="1" applyAlignment="1" applyProtection="1">
      <alignment horizontal="center" vertical="center"/>
      <protection locked="0"/>
    </xf>
    <xf numFmtId="0" fontId="2" fillId="0" borderId="15" xfId="52" applyBorder="1" applyAlignment="1" applyProtection="1">
      <alignment horizontal="center" vertical="center"/>
      <protection locked="0"/>
    </xf>
    <xf numFmtId="0" fontId="2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4" fontId="9" fillId="33" borderId="10" xfId="52" applyNumberFormat="1" applyFont="1" applyFill="1" applyBorder="1" applyAlignment="1">
      <alignment horizontal="center" vertical="center"/>
      <protection/>
    </xf>
    <xf numFmtId="0" fontId="2" fillId="33" borderId="0" xfId="52" applyFill="1" applyAlignment="1">
      <alignment horizontal="left" vertical="center"/>
      <protection/>
    </xf>
    <xf numFmtId="0" fontId="2" fillId="33" borderId="0" xfId="52" applyFill="1" applyAlignment="1">
      <alignment vertical="center"/>
      <protection/>
    </xf>
    <xf numFmtId="0" fontId="2" fillId="0" borderId="15" xfId="52" applyBorder="1" applyAlignment="1" applyProtection="1">
      <alignment horizontal="center" vertical="center" wrapText="1"/>
      <protection locked="0"/>
    </xf>
    <xf numFmtId="49" fontId="9" fillId="33" borderId="16" xfId="52" applyNumberFormat="1" applyFont="1" applyFill="1" applyBorder="1" applyAlignment="1" applyProtection="1">
      <alignment horizontal="right" vertical="center"/>
      <protection locked="0"/>
    </xf>
    <xf numFmtId="0" fontId="8" fillId="0" borderId="10" xfId="52" applyFont="1" applyFill="1" applyBorder="1" applyAlignment="1">
      <alignment horizontal="left" vertical="top"/>
      <protection/>
    </xf>
    <xf numFmtId="0" fontId="2" fillId="0" borderId="10" xfId="52" applyBorder="1" applyAlignment="1" applyProtection="1">
      <alignment horizontal="center" vertical="center" wrapText="1"/>
      <protection locked="0"/>
    </xf>
    <xf numFmtId="4" fontId="10" fillId="0" borderId="15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Border="1" applyAlignment="1" applyProtection="1">
      <alignment horizontal="center" vertical="center"/>
      <protection locked="0"/>
    </xf>
    <xf numFmtId="0" fontId="2" fillId="0" borderId="10" xfId="52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4" fontId="8" fillId="0" borderId="10" xfId="52" applyNumberFormat="1" applyFont="1" applyFill="1" applyBorder="1" applyAlignment="1">
      <alignment horizontal="center" vertical="top"/>
      <protection/>
    </xf>
    <xf numFmtId="4" fontId="2" fillId="0" borderId="10" xfId="52" applyNumberFormat="1" applyBorder="1" applyAlignment="1">
      <alignment horizontal="center" vertical="top"/>
      <protection/>
    </xf>
    <xf numFmtId="4" fontId="9" fillId="33" borderId="10" xfId="52" applyNumberFormat="1" applyFont="1" applyFill="1" applyBorder="1" applyAlignment="1">
      <alignment horizontal="right" vertical="center"/>
      <protection/>
    </xf>
    <xf numFmtId="4" fontId="9" fillId="0" borderId="10" xfId="52" applyNumberFormat="1" applyFont="1" applyBorder="1" applyAlignment="1" applyProtection="1">
      <alignment vertical="center"/>
      <protection locked="0"/>
    </xf>
    <xf numFmtId="49" fontId="2" fillId="0" borderId="10" xfId="52" applyNumberFormat="1" applyFont="1" applyBorder="1" applyAlignment="1" applyProtection="1">
      <alignment horizontal="center" vertical="center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49" fontId="2" fillId="0" borderId="10" xfId="52" applyNumberFormat="1" applyFont="1" applyBorder="1" applyAlignment="1" applyProtection="1">
      <alignment horizontal="center"/>
      <protection locked="0"/>
    </xf>
    <xf numFmtId="0" fontId="2" fillId="0" borderId="10" xfId="52" applyFont="1" applyBorder="1" applyAlignment="1" applyProtection="1">
      <alignment horizontal="center"/>
      <protection locked="0"/>
    </xf>
    <xf numFmtId="49" fontId="2" fillId="0" borderId="14" xfId="52" applyNumberFormat="1" applyBorder="1" applyAlignment="1" applyProtection="1">
      <alignment horizontal="center"/>
      <protection locked="0"/>
    </xf>
    <xf numFmtId="0" fontId="2" fillId="0" borderId="15" xfId="52" applyBorder="1" applyAlignment="1" applyProtection="1">
      <alignment horizontal="center"/>
      <protection locked="0"/>
    </xf>
    <xf numFmtId="49" fontId="2" fillId="0" borderId="10" xfId="52" applyNumberFormat="1" applyBorder="1" applyAlignment="1" applyProtection="1">
      <alignment horizontal="center"/>
      <protection locked="0"/>
    </xf>
    <xf numFmtId="0" fontId="2" fillId="0" borderId="10" xfId="52" applyBorder="1" applyAlignment="1" applyProtection="1">
      <alignment horizontal="center"/>
      <protection locked="0"/>
    </xf>
    <xf numFmtId="0" fontId="2" fillId="0" borderId="10" xfId="52" applyBorder="1" applyAlignment="1" applyProtection="1">
      <alignment horizontal="center" vertical="center"/>
      <protection locked="0"/>
    </xf>
    <xf numFmtId="0" fontId="5" fillId="33" borderId="0" xfId="51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left" vertical="top"/>
      <protection/>
    </xf>
    <xf numFmtId="49" fontId="9" fillId="33" borderId="11" xfId="52" applyNumberFormat="1" applyFont="1" applyFill="1" applyBorder="1" applyAlignment="1">
      <alignment horizontal="center" vertical="center"/>
      <protection/>
    </xf>
    <xf numFmtId="49" fontId="9" fillId="33" borderId="15" xfId="52" applyNumberFormat="1" applyFont="1" applyFill="1" applyBorder="1" applyAlignment="1">
      <alignment horizontal="center" vertical="center"/>
      <protection/>
    </xf>
    <xf numFmtId="49" fontId="9" fillId="33" borderId="12" xfId="52" applyNumberFormat="1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top"/>
      <protection/>
    </xf>
    <xf numFmtId="0" fontId="7" fillId="0" borderId="18" xfId="52" applyFont="1" applyFill="1" applyBorder="1" applyAlignment="1">
      <alignment horizontal="center" vertical="top"/>
      <protection/>
    </xf>
    <xf numFmtId="0" fontId="7" fillId="0" borderId="17" xfId="52" applyFont="1" applyFill="1" applyBorder="1" applyAlignment="1">
      <alignment horizontal="left" vertical="top"/>
      <protection/>
    </xf>
    <xf numFmtId="0" fontId="7" fillId="0" borderId="18" xfId="52" applyFont="1" applyFill="1" applyBorder="1" applyAlignment="1">
      <alignment horizontal="left" vertical="top"/>
      <protection/>
    </xf>
    <xf numFmtId="49" fontId="9" fillId="33" borderId="17" xfId="52" applyNumberFormat="1" applyFont="1" applyFill="1" applyBorder="1" applyAlignment="1" applyProtection="1">
      <alignment horizontal="right" vertical="center"/>
      <protection locked="0"/>
    </xf>
    <xf numFmtId="49" fontId="9" fillId="33" borderId="16" xfId="52" applyNumberFormat="1" applyFont="1" applyFill="1" applyBorder="1" applyAlignment="1" applyProtection="1">
      <alignment horizontal="right" vertical="center"/>
      <protection locked="0"/>
    </xf>
    <xf numFmtId="0" fontId="8" fillId="0" borderId="10" xfId="52" applyFont="1" applyFill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9" fontId="9" fillId="33" borderId="17" xfId="52" applyNumberFormat="1" applyFont="1" applyFill="1" applyBorder="1" applyAlignment="1">
      <alignment horizontal="center" vertical="center"/>
      <protection/>
    </xf>
    <xf numFmtId="49" fontId="9" fillId="33" borderId="16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Border="1" applyAlignment="1" applyProtection="1">
      <alignment horizontal="center" vertical="center"/>
      <protection locked="0"/>
    </xf>
    <xf numFmtId="49" fontId="9" fillId="0" borderId="16" xfId="52" applyNumberFormat="1" applyFont="1" applyBorder="1" applyAlignment="1" applyProtection="1">
      <alignment horizontal="center" vertical="center"/>
      <protection locked="0"/>
    </xf>
    <xf numFmtId="49" fontId="9" fillId="0" borderId="18" xfId="52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2" width="8.8515625" style="16" customWidth="1"/>
    <col min="3" max="3" width="8.140625" style="16" customWidth="1"/>
    <col min="4" max="4" width="10.28125" style="16" customWidth="1"/>
    <col min="5" max="5" width="17.421875" style="16" customWidth="1"/>
    <col min="6" max="6" width="20.00390625" style="16" customWidth="1"/>
    <col min="7" max="7" width="17.57421875" style="16" customWidth="1"/>
    <col min="8" max="8" width="17.28125" style="16" customWidth="1"/>
    <col min="9" max="9" width="20.421875" style="16" customWidth="1"/>
    <col min="10" max="16384" width="8.8515625" style="16" customWidth="1"/>
  </cols>
  <sheetData>
    <row r="1" ht="12.75">
      <c r="I1" s="17" t="s">
        <v>53</v>
      </c>
    </row>
    <row r="2" spans="8:9" ht="39" customHeight="1">
      <c r="H2" s="55" t="s">
        <v>54</v>
      </c>
      <c r="I2" s="55"/>
    </row>
    <row r="5" spans="1:10" ht="18.75" customHeight="1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18"/>
    </row>
    <row r="6" spans="1:10" ht="29.25" customHeight="1">
      <c r="A6" s="56"/>
      <c r="B6" s="56"/>
      <c r="C6" s="56"/>
      <c r="D6" s="56"/>
      <c r="E6" s="56"/>
      <c r="F6" s="56"/>
      <c r="G6" s="56"/>
      <c r="H6" s="56"/>
      <c r="I6" s="56"/>
      <c r="J6" s="18"/>
    </row>
    <row r="7" spans="1:11" ht="12.75">
      <c r="A7" s="58" t="s">
        <v>23</v>
      </c>
      <c r="B7" s="61" t="s">
        <v>24</v>
      </c>
      <c r="C7" s="65" t="s">
        <v>25</v>
      </c>
      <c r="D7" s="78" t="s">
        <v>50</v>
      </c>
      <c r="E7" s="68" t="s">
        <v>26</v>
      </c>
      <c r="F7" s="19" t="s">
        <v>27</v>
      </c>
      <c r="G7" s="71"/>
      <c r="H7" s="72"/>
      <c r="I7" s="20"/>
      <c r="J7" s="21"/>
      <c r="K7" s="22"/>
    </row>
    <row r="8" spans="1:11" ht="13.5" customHeight="1">
      <c r="A8" s="59"/>
      <c r="B8" s="62"/>
      <c r="C8" s="66"/>
      <c r="D8" s="79"/>
      <c r="E8" s="69"/>
      <c r="F8" s="23"/>
      <c r="G8" s="73" t="s">
        <v>28</v>
      </c>
      <c r="H8" s="74"/>
      <c r="I8" s="20"/>
      <c r="J8" s="21"/>
      <c r="K8" s="22"/>
    </row>
    <row r="9" spans="1:11" ht="49.5" customHeight="1">
      <c r="A9" s="60"/>
      <c r="B9" s="63"/>
      <c r="C9" s="67"/>
      <c r="D9" s="80"/>
      <c r="E9" s="70"/>
      <c r="F9" s="24" t="s">
        <v>29</v>
      </c>
      <c r="G9" s="25" t="s">
        <v>30</v>
      </c>
      <c r="H9" s="25" t="s">
        <v>31</v>
      </c>
      <c r="I9" s="25" t="s">
        <v>32</v>
      </c>
      <c r="J9" s="26"/>
      <c r="K9" s="22"/>
    </row>
    <row r="10" spans="1:11" ht="15.75" customHeight="1">
      <c r="A10" s="81" t="s">
        <v>48</v>
      </c>
      <c r="B10" s="82"/>
      <c r="C10" s="82"/>
      <c r="D10" s="82"/>
      <c r="E10" s="44">
        <f>E13</f>
        <v>387420</v>
      </c>
      <c r="F10" s="44">
        <f>F13</f>
        <v>179083</v>
      </c>
      <c r="G10" s="44">
        <f>G13</f>
        <v>0</v>
      </c>
      <c r="H10" s="44">
        <f>H13</f>
        <v>179083</v>
      </c>
      <c r="I10" s="44">
        <f>I13</f>
        <v>208337</v>
      </c>
      <c r="J10" s="26"/>
      <c r="K10" s="22"/>
    </row>
    <row r="11" spans="1:10" ht="30" customHeight="1">
      <c r="A11" s="57" t="s">
        <v>21</v>
      </c>
      <c r="B11" s="57"/>
      <c r="C11" s="57"/>
      <c r="D11" s="20"/>
      <c r="E11" s="64" t="s">
        <v>35</v>
      </c>
      <c r="F11" s="64"/>
      <c r="G11" s="64"/>
      <c r="H11" s="64"/>
      <c r="I11" s="64"/>
      <c r="J11" s="18"/>
    </row>
    <row r="12" spans="1:10" ht="33" customHeight="1">
      <c r="A12" s="20" t="s">
        <v>22</v>
      </c>
      <c r="B12" s="20"/>
      <c r="C12" s="36"/>
      <c r="D12" s="34" t="s">
        <v>9</v>
      </c>
      <c r="E12" s="64" t="s">
        <v>34</v>
      </c>
      <c r="F12" s="64"/>
      <c r="G12" s="64"/>
      <c r="H12" s="64"/>
      <c r="I12" s="64"/>
      <c r="J12" s="18"/>
    </row>
    <row r="13" spans="1:11" s="30" customFormat="1" ht="27" customHeight="1">
      <c r="A13" s="27" t="s">
        <v>36</v>
      </c>
      <c r="B13" s="28">
        <v>92116</v>
      </c>
      <c r="C13" s="34" t="s">
        <v>37</v>
      </c>
      <c r="D13" s="40"/>
      <c r="E13" s="38">
        <f>F13+I13</f>
        <v>387420</v>
      </c>
      <c r="F13" s="38">
        <f>H13</f>
        <v>179083</v>
      </c>
      <c r="G13" s="38"/>
      <c r="H13" s="38">
        <v>179083</v>
      </c>
      <c r="I13" s="38">
        <v>208337</v>
      </c>
      <c r="J13" s="29"/>
      <c r="K13" s="29"/>
    </row>
    <row r="14" spans="1:11" s="30" customFormat="1" ht="17.25" customHeight="1">
      <c r="A14" s="83" t="s">
        <v>49</v>
      </c>
      <c r="B14" s="84"/>
      <c r="C14" s="84"/>
      <c r="D14" s="85"/>
      <c r="E14" s="45">
        <f>SUM(E17:E27)</f>
        <v>71500</v>
      </c>
      <c r="F14" s="45">
        <f>SUM(F17:F27)</f>
        <v>7528.53</v>
      </c>
      <c r="G14" s="45">
        <f>SUM(G17:G27)</f>
        <v>7528.53</v>
      </c>
      <c r="H14" s="45">
        <f>SUM(H17:H27)</f>
        <v>0</v>
      </c>
      <c r="I14" s="45">
        <f>SUM(I17:I27)</f>
        <v>63971.47</v>
      </c>
      <c r="J14" s="29"/>
      <c r="K14" s="29"/>
    </row>
    <row r="15" spans="1:10" ht="42.75" customHeight="1">
      <c r="A15" s="57" t="s">
        <v>21</v>
      </c>
      <c r="B15" s="57"/>
      <c r="C15" s="57"/>
      <c r="D15" s="20"/>
      <c r="E15" s="64" t="s">
        <v>52</v>
      </c>
      <c r="F15" s="64"/>
      <c r="G15" s="64"/>
      <c r="H15" s="64"/>
      <c r="I15" s="64"/>
      <c r="J15" s="18"/>
    </row>
    <row r="16" spans="1:10" ht="33" customHeight="1">
      <c r="A16" s="20" t="s">
        <v>22</v>
      </c>
      <c r="B16" s="20"/>
      <c r="C16" s="36"/>
      <c r="D16" s="41" t="s">
        <v>51</v>
      </c>
      <c r="E16" s="77" t="s">
        <v>39</v>
      </c>
      <c r="F16" s="77"/>
      <c r="G16" s="77"/>
      <c r="H16" s="77"/>
      <c r="I16" s="77"/>
      <c r="J16" s="18"/>
    </row>
    <row r="17" spans="1:10" ht="24.75" customHeight="1">
      <c r="A17" s="46" t="s">
        <v>41</v>
      </c>
      <c r="B17" s="47">
        <v>75085</v>
      </c>
      <c r="C17" s="37" t="s">
        <v>42</v>
      </c>
      <c r="D17" s="37"/>
      <c r="E17" s="42">
        <f>F17+I17</f>
        <v>3962</v>
      </c>
      <c r="F17" s="42">
        <v>417</v>
      </c>
      <c r="G17" s="42">
        <f>F17</f>
        <v>417</v>
      </c>
      <c r="H17" s="42"/>
      <c r="I17" s="42">
        <v>3545</v>
      </c>
      <c r="J17" s="18"/>
    </row>
    <row r="18" spans="1:10" ht="26.25">
      <c r="A18" s="48"/>
      <c r="B18" s="49"/>
      <c r="C18" s="37" t="s">
        <v>43</v>
      </c>
      <c r="D18" s="37"/>
      <c r="E18" s="42">
        <f aca="true" t="shared" si="0" ref="E18:E27">F18+I18</f>
        <v>681</v>
      </c>
      <c r="F18" s="43">
        <v>72</v>
      </c>
      <c r="G18" s="42">
        <f aca="true" t="shared" si="1" ref="G18:G27">F18</f>
        <v>72</v>
      </c>
      <c r="H18" s="43"/>
      <c r="I18" s="43">
        <v>609</v>
      </c>
      <c r="J18" s="18"/>
    </row>
    <row r="19" spans="1:10" ht="26.25">
      <c r="A19" s="50"/>
      <c r="B19" s="51"/>
      <c r="C19" s="37" t="s">
        <v>44</v>
      </c>
      <c r="D19" s="37"/>
      <c r="E19" s="42">
        <f t="shared" si="0"/>
        <v>99</v>
      </c>
      <c r="F19" s="43">
        <v>10</v>
      </c>
      <c r="G19" s="42">
        <f t="shared" si="1"/>
        <v>10</v>
      </c>
      <c r="H19" s="43"/>
      <c r="I19" s="43">
        <v>89</v>
      </c>
      <c r="J19" s="18"/>
    </row>
    <row r="20" spans="1:10" ht="26.25">
      <c r="A20" s="52"/>
      <c r="B20" s="53"/>
      <c r="C20" s="37" t="s">
        <v>45</v>
      </c>
      <c r="D20" s="37"/>
      <c r="E20" s="42">
        <f t="shared" si="0"/>
        <v>1342</v>
      </c>
      <c r="F20" s="43">
        <v>141</v>
      </c>
      <c r="G20" s="42">
        <f t="shared" si="1"/>
        <v>141</v>
      </c>
      <c r="H20" s="43"/>
      <c r="I20" s="43">
        <v>1201</v>
      </c>
      <c r="J20" s="18"/>
    </row>
    <row r="21" spans="1:10" ht="26.25">
      <c r="A21" s="52"/>
      <c r="B21" s="53"/>
      <c r="C21" s="37" t="s">
        <v>46</v>
      </c>
      <c r="D21" s="37"/>
      <c r="E21" s="42">
        <f t="shared" si="0"/>
        <v>5658</v>
      </c>
      <c r="F21" s="43">
        <v>596</v>
      </c>
      <c r="G21" s="42">
        <f t="shared" si="1"/>
        <v>596</v>
      </c>
      <c r="H21" s="43"/>
      <c r="I21" s="43">
        <v>5062</v>
      </c>
      <c r="J21" s="18"/>
    </row>
    <row r="22" spans="1:10" ht="26.25">
      <c r="A22" s="39" t="s">
        <v>40</v>
      </c>
      <c r="B22" s="54">
        <v>80101</v>
      </c>
      <c r="C22" s="37" t="s">
        <v>47</v>
      </c>
      <c r="D22" s="37"/>
      <c r="E22" s="42">
        <f t="shared" si="0"/>
        <v>18720</v>
      </c>
      <c r="F22" s="43">
        <v>1970.53</v>
      </c>
      <c r="G22" s="42">
        <f t="shared" si="1"/>
        <v>1970.53</v>
      </c>
      <c r="H22" s="43"/>
      <c r="I22" s="43">
        <v>16749.47</v>
      </c>
      <c r="J22" s="18"/>
    </row>
    <row r="23" spans="1:10" ht="26.25">
      <c r="A23" s="52"/>
      <c r="B23" s="53"/>
      <c r="C23" s="37" t="s">
        <v>42</v>
      </c>
      <c r="D23" s="37"/>
      <c r="E23" s="42">
        <f t="shared" si="0"/>
        <v>24001</v>
      </c>
      <c r="F23" s="43">
        <v>2527</v>
      </c>
      <c r="G23" s="42">
        <f t="shared" si="1"/>
        <v>2527</v>
      </c>
      <c r="H23" s="43"/>
      <c r="I23" s="43">
        <v>21474</v>
      </c>
      <c r="J23" s="18"/>
    </row>
    <row r="24" spans="1:10" ht="26.25">
      <c r="A24" s="52"/>
      <c r="B24" s="53"/>
      <c r="C24" s="37" t="s">
        <v>43</v>
      </c>
      <c r="D24" s="37"/>
      <c r="E24" s="42">
        <f t="shared" si="0"/>
        <v>4125</v>
      </c>
      <c r="F24" s="43">
        <v>434</v>
      </c>
      <c r="G24" s="42">
        <f t="shared" si="1"/>
        <v>434</v>
      </c>
      <c r="H24" s="43"/>
      <c r="I24" s="43">
        <v>3691</v>
      </c>
      <c r="J24" s="18"/>
    </row>
    <row r="25" spans="1:10" ht="26.25">
      <c r="A25" s="52"/>
      <c r="B25" s="53"/>
      <c r="C25" s="37" t="s">
        <v>44</v>
      </c>
      <c r="D25" s="37"/>
      <c r="E25" s="42">
        <f t="shared" si="0"/>
        <v>600</v>
      </c>
      <c r="F25" s="43">
        <v>64</v>
      </c>
      <c r="G25" s="42">
        <f t="shared" si="1"/>
        <v>64</v>
      </c>
      <c r="H25" s="43"/>
      <c r="I25" s="43">
        <v>536</v>
      </c>
      <c r="J25" s="18"/>
    </row>
    <row r="26" spans="1:10" ht="26.25">
      <c r="A26" s="52"/>
      <c r="B26" s="53"/>
      <c r="C26" s="37" t="s">
        <v>46</v>
      </c>
      <c r="D26" s="37"/>
      <c r="E26" s="42">
        <f t="shared" si="0"/>
        <v>1812</v>
      </c>
      <c r="F26" s="43">
        <v>191</v>
      </c>
      <c r="G26" s="42">
        <f t="shared" si="1"/>
        <v>191</v>
      </c>
      <c r="H26" s="43"/>
      <c r="I26" s="43">
        <v>1621</v>
      </c>
      <c r="J26" s="18"/>
    </row>
    <row r="27" spans="1:10" ht="26.25">
      <c r="A27" s="39" t="s">
        <v>40</v>
      </c>
      <c r="B27" s="54">
        <v>80113</v>
      </c>
      <c r="C27" s="37" t="s">
        <v>46</v>
      </c>
      <c r="D27" s="37"/>
      <c r="E27" s="42">
        <f t="shared" si="0"/>
        <v>10500</v>
      </c>
      <c r="F27" s="43">
        <v>1106</v>
      </c>
      <c r="G27" s="42">
        <f t="shared" si="1"/>
        <v>1106</v>
      </c>
      <c r="H27" s="43"/>
      <c r="I27" s="43">
        <v>9394</v>
      </c>
      <c r="J27" s="18"/>
    </row>
    <row r="28" spans="1:10" s="33" customFormat="1" ht="24" customHeight="1">
      <c r="A28" s="75" t="s">
        <v>33</v>
      </c>
      <c r="B28" s="76"/>
      <c r="C28" s="76"/>
      <c r="D28" s="35"/>
      <c r="E28" s="31">
        <f>E14+E10</f>
        <v>458920</v>
      </c>
      <c r="F28" s="31">
        <f>SUM(F13:F27)</f>
        <v>194140.06</v>
      </c>
      <c r="G28" s="31">
        <f>SUM(G13:G27)</f>
        <v>15057.06</v>
      </c>
      <c r="H28" s="31">
        <f>SUM(H13:H27)</f>
        <v>179083</v>
      </c>
      <c r="I28" s="31">
        <f>SUM(I13:I27)</f>
        <v>336279.93999999994</v>
      </c>
      <c r="J28" s="32"/>
    </row>
    <row r="29" spans="2:10" ht="12.75">
      <c r="B29" s="18"/>
      <c r="C29" s="18"/>
      <c r="D29" s="18"/>
      <c r="E29" s="18"/>
      <c r="F29" s="18"/>
      <c r="G29" s="18"/>
      <c r="H29" s="18"/>
      <c r="I29" s="18"/>
      <c r="J29" s="18"/>
    </row>
  </sheetData>
  <sheetProtection/>
  <mergeCells count="18">
    <mergeCell ref="G8:H8"/>
    <mergeCell ref="A28:C28"/>
    <mergeCell ref="E11:I11"/>
    <mergeCell ref="E12:I12"/>
    <mergeCell ref="E16:I16"/>
    <mergeCell ref="D7:D9"/>
    <mergeCell ref="A10:D10"/>
    <mergeCell ref="A14:D14"/>
    <mergeCell ref="H2:I2"/>
    <mergeCell ref="A5:I6"/>
    <mergeCell ref="A11:C11"/>
    <mergeCell ref="A7:A9"/>
    <mergeCell ref="B7:B9"/>
    <mergeCell ref="A15:C15"/>
    <mergeCell ref="E15:I15"/>
    <mergeCell ref="C7:C9"/>
    <mergeCell ref="E7:E9"/>
    <mergeCell ref="G7:H7"/>
  </mergeCells>
  <printOptions/>
  <pageMargins left="0.92" right="0.75" top="0.77" bottom="1" header="0.4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34.7109375" style="0" customWidth="1"/>
    <col min="4" max="4" width="14.8515625" style="0" customWidth="1"/>
    <col min="5" max="5" width="10.7109375" style="0" customWidth="1"/>
    <col min="6" max="6" width="13.8515625" style="0" customWidth="1"/>
    <col min="7" max="7" width="12.28125" style="0" customWidth="1"/>
    <col min="8" max="8" width="11.28125" style="0" customWidth="1"/>
    <col min="9" max="9" width="11.8515625" style="0" customWidth="1"/>
    <col min="10" max="10" width="25.8515625" style="0" customWidth="1"/>
  </cols>
  <sheetData>
    <row r="1" spans="1:9" ht="47.25" customHeight="1">
      <c r="A1" s="86" t="s">
        <v>0</v>
      </c>
      <c r="B1" s="86"/>
      <c r="C1" s="86"/>
      <c r="D1" s="86"/>
      <c r="E1" s="86"/>
      <c r="F1" s="86"/>
      <c r="G1" s="1"/>
      <c r="H1" s="1"/>
      <c r="I1" s="1"/>
    </row>
    <row r="2" spans="1:9" ht="19.5" customHeight="1">
      <c r="A2" s="87" t="s">
        <v>11</v>
      </c>
      <c r="B2" s="88"/>
      <c r="C2" s="88"/>
      <c r="D2" s="88"/>
      <c r="E2" s="88"/>
      <c r="F2" s="88"/>
      <c r="G2" s="3"/>
      <c r="H2" s="3"/>
      <c r="I2" s="3"/>
    </row>
    <row r="3" spans="1:8" ht="14.25">
      <c r="A3" t="s">
        <v>19</v>
      </c>
      <c r="G3" s="2"/>
      <c r="H3" s="2"/>
    </row>
    <row r="4" spans="1:9" ht="27">
      <c r="A4" s="5" t="s">
        <v>1</v>
      </c>
      <c r="B4" s="5" t="s">
        <v>2</v>
      </c>
      <c r="C4" s="5" t="s">
        <v>5</v>
      </c>
      <c r="D4" s="5" t="s">
        <v>6</v>
      </c>
      <c r="E4" s="6" t="s">
        <v>8</v>
      </c>
      <c r="F4" s="6" t="s">
        <v>10</v>
      </c>
      <c r="G4" s="5" t="s">
        <v>12</v>
      </c>
      <c r="H4" s="5" t="s">
        <v>14</v>
      </c>
      <c r="I4" s="6" t="s">
        <v>13</v>
      </c>
    </row>
    <row r="5" spans="1:9" ht="84.75" customHeight="1">
      <c r="A5" s="7"/>
      <c r="B5" s="10" t="s">
        <v>3</v>
      </c>
      <c r="C5" s="8" t="s">
        <v>4</v>
      </c>
      <c r="D5" s="10" t="s">
        <v>7</v>
      </c>
      <c r="E5" s="11" t="s">
        <v>9</v>
      </c>
      <c r="F5" s="13">
        <f>SUM(G5:H5)</f>
        <v>516557.06</v>
      </c>
      <c r="G5" s="13">
        <v>387420</v>
      </c>
      <c r="H5" s="13">
        <v>129137.06</v>
      </c>
      <c r="I5" s="13">
        <f>SUM(G5:H5)</f>
        <v>516557.06</v>
      </c>
    </row>
    <row r="6" spans="2:9" ht="14.25">
      <c r="B6" s="15"/>
      <c r="C6" s="4"/>
      <c r="D6" s="4"/>
      <c r="E6" s="4"/>
      <c r="F6" s="14"/>
      <c r="G6" s="14"/>
      <c r="H6" s="14"/>
      <c r="I6" s="14"/>
    </row>
    <row r="7" spans="1:9" ht="14.25">
      <c r="A7" t="s">
        <v>20</v>
      </c>
      <c r="B7" s="15"/>
      <c r="C7" s="4"/>
      <c r="D7" s="4"/>
      <c r="E7" s="4"/>
      <c r="F7" s="14"/>
      <c r="G7" s="14"/>
      <c r="H7" s="14"/>
      <c r="I7" s="14"/>
    </row>
    <row r="8" spans="1:9" ht="54.75">
      <c r="A8" s="12" t="s">
        <v>16</v>
      </c>
      <c r="B8" s="11" t="s">
        <v>15</v>
      </c>
      <c r="C8" s="9" t="s">
        <v>17</v>
      </c>
      <c r="D8" s="10" t="s">
        <v>7</v>
      </c>
      <c r="E8" s="11" t="s">
        <v>18</v>
      </c>
      <c r="F8" s="13">
        <v>84688.68</v>
      </c>
      <c r="G8" s="13">
        <v>12580</v>
      </c>
      <c r="H8" s="13">
        <v>20862.94</v>
      </c>
      <c r="I8" s="13">
        <f>SUM(G8:H8)</f>
        <v>33442.94</v>
      </c>
    </row>
    <row r="11" ht="14.25">
      <c r="H11" s="2"/>
    </row>
    <row r="12" spans="6:9" ht="14.25">
      <c r="F12" s="2"/>
      <c r="G12" s="2"/>
      <c r="H12" s="2"/>
      <c r="I12" s="2"/>
    </row>
  </sheetData>
  <sheetProtection/>
  <mergeCells count="2">
    <mergeCell ref="A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Ewa Wołyniec</cp:lastModifiedBy>
  <cp:lastPrinted>2018-10-30T08:53:46Z</cp:lastPrinted>
  <dcterms:created xsi:type="dcterms:W3CDTF">2018-07-12T08:35:25Z</dcterms:created>
  <dcterms:modified xsi:type="dcterms:W3CDTF">2018-10-30T08:53:49Z</dcterms:modified>
  <cp:category/>
  <cp:version/>
  <cp:contentType/>
  <cp:contentStatus/>
</cp:coreProperties>
</file>