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8395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<sst xmlns="http://schemas.openxmlformats.org/spreadsheetml/2006/main" count="158" uniqueCount="92">
  <si>
    <t>Wykaz dotacji udzielanych z budżetu Gminy Miłkowice w roku 2015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</si>
  <si>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</si>
  <si>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</si>
  <si>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</si>
  <si>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</si>
  <si>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</si>
  <si>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</si>
  <si>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</si>
  <si>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</si>
  <si>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</si>
  <si>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</si>
  <si>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</si>
  <si>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</si>
  <si>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</si>
  <si>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</si>
  <si>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</si>
  <si>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</si>
  <si>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</si>
  <si>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</si>
  <si>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</si>
  <si>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</si>
  <si>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</si>
  <si>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</si>
  <si>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</si>
  <si>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</si>
  <si>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</si>
  <si>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</si>
  <si>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</si>
  <si>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</si>
  <si>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</si>
  <si>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</si>
  <si>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</si>
  <si>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</si>
  <si>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</si>
  <si>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</si>
  <si>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 xml:space="preserve">Pozostała działalność 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</si>
  <si>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</si>
  <si>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</si>
  <si>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</si>
  <si>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</si>
  <si>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</si>
  <si>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</si>
  <si>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</si>
  <si>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</si>
  <si>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</si>
  <si>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</si>
  <si>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</si>
  <si>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</si>
  <si>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 xml:space="preserve">Zakup pomp do przepompowni i oczyszczalni ścieków </t>
  </si>
  <si>
    <t xml:space="preserve">Zakup hydrantów </t>
  </si>
  <si>
    <t xml:space="preserve">Zakup wyciągarki do pomp </t>
  </si>
  <si>
    <t xml:space="preserve">Zakup zasuw na sieć wodociągową </t>
  </si>
  <si>
    <t>400</t>
  </si>
  <si>
    <t>40002</t>
  </si>
  <si>
    <t>zakup używango samochodu osobowego</t>
  </si>
  <si>
    <t xml:space="preserve">zakup używanego ciągnika rolniczego </t>
  </si>
  <si>
    <t>900</t>
  </si>
  <si>
    <t>90002</t>
  </si>
  <si>
    <t xml:space="preserve">na zakup pojemników do selektywnej zbiórki odpadów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</si>
  <si>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</si>
  <si>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</si>
  <si>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</si>
  <si>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</si>
  <si>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</si>
  <si>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sąsiednie gminy</t>
  </si>
  <si>
    <t>na koszty utrzymania dzieci z terenu Gminy Miłkowice uczęszczające do przedszkoli w sąsiednich gminach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</si>
  <si>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</si>
  <si>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</si>
  <si>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</si>
  <si>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</si>
  <si>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</si>
  <si>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</si>
  <si>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Ogółem dotacje :</t>
  </si>
  <si>
    <t xml:space="preserve">Modernizacja 2 pompowni ścieków w miejscowości Grzymalin </t>
  </si>
  <si>
    <t xml:space="preserve">Gminny Ośrodek Zdrowia w Milkowicach </t>
  </si>
  <si>
    <t>851</t>
  </si>
  <si>
    <t>85154</t>
  </si>
  <si>
    <t>Przebudowa hydroforni wody w Dobroszowie</t>
  </si>
  <si>
    <t>Zakup wodomierzy wraz zestawem do zdalnego odczytu wodomierzy</t>
  </si>
  <si>
    <t>Zakup zestawów Psion dla inkasentów</t>
  </si>
  <si>
    <t>Zakup kosiarki na oczyszczalnię ścieków w Miłkowicach</t>
  </si>
  <si>
    <t xml:space="preserve">Zakup kosiarki na pola irygacyjne w Dobrzejowie </t>
  </si>
  <si>
    <t>Modernizacja koparki "Komatsu"</t>
  </si>
  <si>
    <t>inwestycyjne</t>
  </si>
  <si>
    <t>bieżące</t>
  </si>
  <si>
    <t xml:space="preserve">Budowa sieci wodociągowej od węzła W1 do węzła W3 do granicy działki 469/16 w Miłkowicach </t>
  </si>
  <si>
    <t xml:space="preserve">Klub Sportowy Iskra- Stowarzyszenie Kultury Fizycznej 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</si>
  <si>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</si>
  <si>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</si>
  <si>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</si>
  <si>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cmentarzy gminnych </t>
    </r>
  </si>
  <si>
    <t>Zalącznik nr 4 do Uchwaly Rady Gminy Miłkowice nr XI/84/2015 z dnia 14.08.2015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</si>
</sst>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CE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17" applyFont="1" applyFill="1" applyAlignment="1">
      <alignment horizontal="center" vertical="center"/>
      <protection/>
    </xf>
    <xf numFmtId="0" fontId="1" fillId="0" borderId="0" xfId="18" applyFont="1" applyFill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17" applyFont="1" applyFill="1" applyBorder="1" applyAlignment="1">
      <alignment horizontal="center" vertical="center"/>
      <protection/>
    </xf>
    <xf numFmtId="49" fontId="1" fillId="0" borderId="1" xfId="17" applyNumberFormat="1" applyFont="1" applyFill="1" applyBorder="1" applyAlignment="1">
      <alignment horizontal="center" vertical="center"/>
      <protection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/>
      <protection/>
    </xf>
    <xf numFmtId="49" fontId="1" fillId="0" borderId="1" xfId="18" applyNumberFormat="1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6" fillId="2" borderId="1" xfId="0" applyFont="1" applyBorder="1" applyAlignment="1">
      <alignment horizontal="center" vertical="center" wrapText="1"/>
    </xf>
    <xf numFmtId="3" fontId="6" fillId="2" borderId="1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17" applyNumberFormat="1" applyFont="1" applyFill="1" applyBorder="1" applyAlignment="1">
      <alignment horizontal="center" vertical="center"/>
      <protection/>
    </xf>
    <xf numFmtId="3" fontId="9" fillId="0" borderId="1" xfId="18" applyNumberFormat="1" applyFont="1" applyFill="1" applyBorder="1" applyAlignment="1">
      <alignment horizontal="center" vertical="center"/>
      <protection/>
    </xf>
    <xf numFmtId="3" fontId="10" fillId="0" borderId="1" xfId="17" applyNumberFormat="1" applyFont="1" applyFill="1" applyBorder="1" applyAlignment="1">
      <alignment horizontal="center" vertical="center"/>
      <protection/>
    </xf>
    <xf numFmtId="3" fontId="9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ny_U_98_budzet 2012" xfId="17"/>
    <cellStyle name="Normalny_Zał_budżet_25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54"/>
  <sheetViews>
    <sheetView tabSelected="1" workbookViewId="0" topLeftCell="A43">
      <selection activeCell="S48" sqref="S48"/>
    </sheetView>
  </sheetViews>
  <sheetFormatPr defaultColWidth="9.140625" defaultRowHeight="12.75"/>
  <cols>
    <col min="2" max="2" width="3.7109375" style="0" customWidth="1"/>
    <col min="3" max="3" width="7.57421875" style="0" customWidth="1"/>
    <col min="4" max="4" width="9.28125" style="0" customWidth="1"/>
    <col min="5" max="5" width="22.00390625" style="0" customWidth="1"/>
    <col min="6" max="6" width="22.7109375" style="0" customWidth="1"/>
    <col min="7" max="7" width="30.28125" style="27" customWidth="1"/>
    <col min="8" max="8" width="18.57421875" style="39" customWidth="1"/>
    <col min="9" max="9" width="1.8515625" style="0" customWidth="1"/>
  </cols>
  <sheetData>
    <row r="4" spans="2:9" ht="50.25" customHeight="1">
      <c r="B4" s="1"/>
      <c r="C4" s="2"/>
      <c r="D4" s="2"/>
      <c r="E4" s="1"/>
      <c r="F4" s="1"/>
      <c r="G4" s="3"/>
      <c r="H4" s="40" t="s">
        <v>91</v>
      </c>
      <c r="I4" s="40"/>
    </row>
    <row r="5" spans="2:9" ht="16.5">
      <c r="B5" s="41" t="s">
        <v>0</v>
      </c>
      <c r="C5" s="41"/>
      <c r="D5" s="41"/>
      <c r="E5" s="41"/>
      <c r="F5" s="41"/>
      <c r="G5" s="41"/>
      <c r="H5" s="41"/>
      <c r="I5" s="1"/>
    </row>
    <row r="6" spans="2:9" ht="16.5">
      <c r="B6" s="1"/>
      <c r="C6" s="2"/>
      <c r="D6" s="2"/>
      <c r="E6" s="1"/>
      <c r="F6" s="1"/>
      <c r="G6" s="3"/>
      <c r="H6" s="30" t="s">
        <v>1</v>
      </c>
      <c r="I6" s="1"/>
    </row>
    <row r="7" spans="2:9" ht="16.5">
      <c r="B7" s="9" t="s">
        <v>2</v>
      </c>
      <c r="C7" s="10" t="s">
        <v>3</v>
      </c>
      <c r="D7" s="10" t="s">
        <v>4</v>
      </c>
      <c r="E7" s="9" t="s">
        <v>5</v>
      </c>
      <c r="F7" s="9" t="s">
        <v>6</v>
      </c>
      <c r="G7" s="11" t="s">
        <v>7</v>
      </c>
      <c r="H7" s="31" t="s">
        <v>8</v>
      </c>
      <c r="I7" s="1"/>
    </row>
    <row r="8" spans="2:9" ht="16.5">
      <c r="B8" s="42" t="s">
        <v>9</v>
      </c>
      <c r="C8" s="42"/>
      <c r="D8" s="42"/>
      <c r="E8" s="42"/>
      <c r="F8" s="42"/>
      <c r="G8" s="42"/>
      <c r="H8" s="32">
        <f>H9</f>
        <v>1098111</v>
      </c>
      <c r="I8" s="1"/>
    </row>
    <row r="9" spans="2:9" ht="16.5">
      <c r="B9" s="42" t="s">
        <v>10</v>
      </c>
      <c r="C9" s="42"/>
      <c r="D9" s="42"/>
      <c r="E9" s="42"/>
      <c r="F9" s="42"/>
      <c r="G9" s="42"/>
      <c r="H9" s="32">
        <f>SUM(H10:H17)</f>
        <v>1098111</v>
      </c>
      <c r="I9" s="1"/>
    </row>
    <row r="10" spans="2:9" ht="33" customHeight="1">
      <c r="B10" s="12">
        <v>1</v>
      </c>
      <c r="C10" s="13" t="s">
        <v>11</v>
      </c>
      <c r="D10" s="13" t="s">
        <v>12</v>
      </c>
      <c r="E10" s="14" t="s">
        <v>13</v>
      </c>
      <c r="F10" s="43" t="s">
        <v>14</v>
      </c>
      <c r="G10" s="14" t="s">
        <v>15</v>
      </c>
      <c r="H10" s="33">
        <v>215000</v>
      </c>
      <c r="I10" s="4"/>
    </row>
    <row r="11" spans="2:9" ht="18">
      <c r="B11" s="12">
        <v>2</v>
      </c>
      <c r="C11" s="13">
        <v>400</v>
      </c>
      <c r="D11" s="13">
        <v>40002</v>
      </c>
      <c r="E11" s="12" t="s">
        <v>16</v>
      </c>
      <c r="F11" s="44"/>
      <c r="G11" s="14" t="s">
        <v>17</v>
      </c>
      <c r="H11" s="33">
        <v>320000</v>
      </c>
      <c r="I11" s="4"/>
    </row>
    <row r="12" spans="2:9" ht="16.5">
      <c r="B12" s="12">
        <v>3</v>
      </c>
      <c r="C12" s="13">
        <v>600</v>
      </c>
      <c r="D12" s="13">
        <v>60016</v>
      </c>
      <c r="E12" s="14" t="s">
        <v>18</v>
      </c>
      <c r="F12" s="44"/>
      <c r="G12" s="14" t="s">
        <v>19</v>
      </c>
      <c r="H12" s="33">
        <v>200000</v>
      </c>
      <c r="I12" s="4"/>
    </row>
    <row r="13" spans="2:9" ht="49.5">
      <c r="B13" s="12">
        <v>4</v>
      </c>
      <c r="C13" s="13">
        <v>700</v>
      </c>
      <c r="D13" s="13">
        <v>70004</v>
      </c>
      <c r="E13" s="14" t="s">
        <v>20</v>
      </c>
      <c r="F13" s="44"/>
      <c r="G13" s="14" t="s">
        <v>21</v>
      </c>
      <c r="H13" s="33">
        <v>80200</v>
      </c>
      <c r="I13" s="4"/>
    </row>
    <row r="14" spans="2:9" ht="33">
      <c r="B14" s="12">
        <v>5</v>
      </c>
      <c r="C14" s="13">
        <v>801</v>
      </c>
      <c r="D14" s="13">
        <v>80113</v>
      </c>
      <c r="E14" s="14" t="s">
        <v>22</v>
      </c>
      <c r="F14" s="44"/>
      <c r="G14" s="14" t="s">
        <v>23</v>
      </c>
      <c r="H14" s="33">
        <v>195000</v>
      </c>
      <c r="I14" s="4"/>
    </row>
    <row r="15" spans="2:9" ht="33">
      <c r="B15" s="12">
        <v>6</v>
      </c>
      <c r="C15" s="13">
        <v>900</v>
      </c>
      <c r="D15" s="13">
        <v>90002</v>
      </c>
      <c r="E15" s="14" t="s">
        <v>24</v>
      </c>
      <c r="F15" s="44"/>
      <c r="G15" s="14" t="s">
        <v>25</v>
      </c>
      <c r="H15" s="33">
        <v>26500</v>
      </c>
      <c r="I15" s="4"/>
    </row>
    <row r="16" spans="2:9" ht="33">
      <c r="B16" s="12">
        <v>7</v>
      </c>
      <c r="C16" s="13">
        <v>900</v>
      </c>
      <c r="D16" s="13">
        <v>90004</v>
      </c>
      <c r="E16" s="12" t="s">
        <v>26</v>
      </c>
      <c r="F16" s="44"/>
      <c r="G16" s="14" t="s">
        <v>27</v>
      </c>
      <c r="H16" s="33">
        <v>9200</v>
      </c>
      <c r="I16" s="4"/>
    </row>
    <row r="17" spans="2:9" ht="37.5" customHeight="1">
      <c r="B17" s="12">
        <v>8</v>
      </c>
      <c r="C17" s="13" t="s">
        <v>87</v>
      </c>
      <c r="D17" s="13" t="s">
        <v>88</v>
      </c>
      <c r="E17" s="12" t="s">
        <v>89</v>
      </c>
      <c r="F17" s="45"/>
      <c r="G17" s="14" t="s">
        <v>90</v>
      </c>
      <c r="H17" s="33">
        <v>52211</v>
      </c>
      <c r="I17" s="4"/>
    </row>
    <row r="18" spans="2:9" ht="16.5">
      <c r="B18" s="42" t="s">
        <v>28</v>
      </c>
      <c r="C18" s="42"/>
      <c r="D18" s="42"/>
      <c r="E18" s="42"/>
      <c r="F18" s="42"/>
      <c r="G18" s="42"/>
      <c r="H18" s="32">
        <f>H19+H24</f>
        <v>873271</v>
      </c>
      <c r="I18" s="1"/>
    </row>
    <row r="19" spans="2:9" ht="16.5">
      <c r="B19" s="42" t="s">
        <v>29</v>
      </c>
      <c r="C19" s="42"/>
      <c r="D19" s="42"/>
      <c r="E19" s="42"/>
      <c r="F19" s="42"/>
      <c r="G19" s="42"/>
      <c r="H19" s="32">
        <f>SUM(H20:H23)</f>
        <v>600800</v>
      </c>
      <c r="I19" s="1"/>
    </row>
    <row r="20" spans="2:9" ht="33">
      <c r="B20" s="12">
        <v>1</v>
      </c>
      <c r="C20" s="13">
        <v>921</v>
      </c>
      <c r="D20" s="13">
        <v>92109</v>
      </c>
      <c r="E20" s="14" t="s">
        <v>30</v>
      </c>
      <c r="F20" s="14" t="s">
        <v>31</v>
      </c>
      <c r="G20" s="14" t="s">
        <v>32</v>
      </c>
      <c r="H20" s="33">
        <v>362000</v>
      </c>
      <c r="I20" s="1"/>
    </row>
    <row r="21" spans="2:9" ht="33">
      <c r="B21" s="12">
        <v>2</v>
      </c>
      <c r="C21" s="13">
        <v>921</v>
      </c>
      <c r="D21" s="13">
        <v>92116</v>
      </c>
      <c r="E21" s="12" t="s">
        <v>33</v>
      </c>
      <c r="F21" s="14" t="s">
        <v>31</v>
      </c>
      <c r="G21" s="14" t="s">
        <v>34</v>
      </c>
      <c r="H21" s="33">
        <v>190000</v>
      </c>
      <c r="I21" s="1"/>
    </row>
    <row r="22" spans="2:9" ht="33">
      <c r="B22" s="12">
        <v>3</v>
      </c>
      <c r="C22" s="13">
        <v>921</v>
      </c>
      <c r="D22" s="13">
        <v>92195</v>
      </c>
      <c r="E22" s="14" t="s">
        <v>35</v>
      </c>
      <c r="F22" s="14" t="s">
        <v>31</v>
      </c>
      <c r="G22" s="14" t="s">
        <v>36</v>
      </c>
      <c r="H22" s="33">
        <v>40000</v>
      </c>
      <c r="I22" s="1"/>
    </row>
    <row r="23" spans="2:9" ht="33">
      <c r="B23" s="12">
        <v>4</v>
      </c>
      <c r="C23" s="13">
        <v>926</v>
      </c>
      <c r="D23" s="13">
        <v>92605</v>
      </c>
      <c r="E23" s="14" t="s">
        <v>37</v>
      </c>
      <c r="F23" s="14" t="s">
        <v>31</v>
      </c>
      <c r="G23" s="14" t="s">
        <v>38</v>
      </c>
      <c r="H23" s="33">
        <v>8800</v>
      </c>
      <c r="I23" s="5"/>
    </row>
    <row r="24" spans="2:9" ht="16.5">
      <c r="B24" s="42" t="s">
        <v>39</v>
      </c>
      <c r="C24" s="42"/>
      <c r="D24" s="42"/>
      <c r="E24" s="42"/>
      <c r="F24" s="42"/>
      <c r="G24" s="42"/>
      <c r="H24" s="32">
        <f>SUM(H25:H26)</f>
        <v>272471</v>
      </c>
      <c r="I24" s="1"/>
    </row>
    <row r="25" spans="2:9" ht="49.5">
      <c r="B25" s="12">
        <v>1</v>
      </c>
      <c r="C25" s="13">
        <v>801</v>
      </c>
      <c r="D25" s="13">
        <v>80104</v>
      </c>
      <c r="E25" s="12" t="s">
        <v>40</v>
      </c>
      <c r="F25" s="14" t="s">
        <v>41</v>
      </c>
      <c r="G25" s="14" t="s">
        <v>42</v>
      </c>
      <c r="H25" s="33">
        <v>211600</v>
      </c>
      <c r="I25" s="1"/>
    </row>
    <row r="26" spans="2:9" ht="49.5">
      <c r="B26" s="14">
        <v>2</v>
      </c>
      <c r="C26" s="15">
        <v>801</v>
      </c>
      <c r="D26" s="15">
        <v>80106</v>
      </c>
      <c r="E26" s="14" t="s">
        <v>43</v>
      </c>
      <c r="F26" s="14" t="s">
        <v>44</v>
      </c>
      <c r="G26" s="14" t="s">
        <v>42</v>
      </c>
      <c r="H26" s="34">
        <v>60871</v>
      </c>
      <c r="I26" s="1"/>
    </row>
    <row r="27" spans="2:9" ht="16.5">
      <c r="B27" s="42" t="s">
        <v>45</v>
      </c>
      <c r="C27" s="42"/>
      <c r="D27" s="42"/>
      <c r="E27" s="42"/>
      <c r="F27" s="42"/>
      <c r="G27" s="42"/>
      <c r="H27" s="32">
        <f>H28+H48</f>
        <v>840000</v>
      </c>
      <c r="I27" s="1"/>
    </row>
    <row r="28" spans="2:9" ht="16.5">
      <c r="B28" s="42" t="s">
        <v>46</v>
      </c>
      <c r="C28" s="42"/>
      <c r="D28" s="42"/>
      <c r="E28" s="42"/>
      <c r="F28" s="42"/>
      <c r="G28" s="42"/>
      <c r="H28" s="32">
        <f>SUM(H29:H47)</f>
        <v>697000</v>
      </c>
      <c r="I28" s="1"/>
    </row>
    <row r="29" spans="2:9" ht="49.5">
      <c r="B29" s="12">
        <v>1</v>
      </c>
      <c r="C29" s="13" t="s">
        <v>11</v>
      </c>
      <c r="D29" s="13" t="s">
        <v>12</v>
      </c>
      <c r="E29" s="14" t="s">
        <v>13</v>
      </c>
      <c r="F29" s="16" t="s">
        <v>47</v>
      </c>
      <c r="G29" s="17" t="s">
        <v>48</v>
      </c>
      <c r="H29" s="33">
        <v>60000</v>
      </c>
      <c r="I29" s="1"/>
    </row>
    <row r="30" spans="2:9" ht="49.5">
      <c r="B30" s="12">
        <v>2</v>
      </c>
      <c r="C30" s="13" t="s">
        <v>11</v>
      </c>
      <c r="D30" s="13" t="s">
        <v>12</v>
      </c>
      <c r="E30" s="14" t="s">
        <v>13</v>
      </c>
      <c r="F30" s="16" t="s">
        <v>47</v>
      </c>
      <c r="G30" s="17" t="s">
        <v>49</v>
      </c>
      <c r="H30" s="33">
        <v>5000</v>
      </c>
      <c r="I30" s="1"/>
    </row>
    <row r="31" spans="2:9" ht="49.5">
      <c r="B31" s="12">
        <v>3</v>
      </c>
      <c r="C31" s="13" t="s">
        <v>11</v>
      </c>
      <c r="D31" s="13" t="s">
        <v>12</v>
      </c>
      <c r="E31" s="14" t="s">
        <v>13</v>
      </c>
      <c r="F31" s="16" t="s">
        <v>47</v>
      </c>
      <c r="G31" s="17" t="s">
        <v>73</v>
      </c>
      <c r="H31" s="33">
        <v>50000</v>
      </c>
      <c r="I31" s="1"/>
    </row>
    <row r="32" spans="2:9" ht="49.5">
      <c r="B32" s="12">
        <v>4</v>
      </c>
      <c r="C32" s="13" t="s">
        <v>11</v>
      </c>
      <c r="D32" s="13" t="s">
        <v>12</v>
      </c>
      <c r="E32" s="14" t="s">
        <v>13</v>
      </c>
      <c r="F32" s="16" t="s">
        <v>47</v>
      </c>
      <c r="G32" s="26" t="s">
        <v>78</v>
      </c>
      <c r="H32" s="33">
        <v>30000</v>
      </c>
      <c r="I32" s="1"/>
    </row>
    <row r="33" spans="2:9" ht="49.5">
      <c r="B33" s="12">
        <v>5</v>
      </c>
      <c r="C33" s="13" t="s">
        <v>11</v>
      </c>
      <c r="D33" s="13" t="s">
        <v>12</v>
      </c>
      <c r="E33" s="14" t="s">
        <v>13</v>
      </c>
      <c r="F33" s="16" t="s">
        <v>47</v>
      </c>
      <c r="G33" s="26" t="s">
        <v>50</v>
      </c>
      <c r="H33" s="33">
        <v>5000</v>
      </c>
      <c r="I33" s="1"/>
    </row>
    <row r="34" spans="2:9" ht="49.5">
      <c r="B34" s="12">
        <v>6</v>
      </c>
      <c r="C34" s="13" t="s">
        <v>11</v>
      </c>
      <c r="D34" s="13" t="s">
        <v>12</v>
      </c>
      <c r="E34" s="14" t="s">
        <v>13</v>
      </c>
      <c r="F34" s="16" t="s">
        <v>47</v>
      </c>
      <c r="G34" s="26" t="s">
        <v>51</v>
      </c>
      <c r="H34" s="33">
        <v>15000</v>
      </c>
      <c r="I34" s="1"/>
    </row>
    <row r="35" spans="2:9" ht="49.5">
      <c r="B35" s="12">
        <v>7</v>
      </c>
      <c r="C35" s="13" t="s">
        <v>11</v>
      </c>
      <c r="D35" s="13" t="s">
        <v>12</v>
      </c>
      <c r="E35" s="14" t="s">
        <v>13</v>
      </c>
      <c r="F35" s="16" t="s">
        <v>47</v>
      </c>
      <c r="G35" s="26" t="s">
        <v>79</v>
      </c>
      <c r="H35" s="33">
        <v>10500</v>
      </c>
      <c r="I35" s="1"/>
    </row>
    <row r="36" spans="2:9" ht="49.5">
      <c r="B36" s="12">
        <v>8</v>
      </c>
      <c r="C36" s="13" t="s">
        <v>11</v>
      </c>
      <c r="D36" s="13" t="s">
        <v>12</v>
      </c>
      <c r="E36" s="14" t="s">
        <v>13</v>
      </c>
      <c r="F36" s="16" t="s">
        <v>47</v>
      </c>
      <c r="G36" s="26" t="s">
        <v>77</v>
      </c>
      <c r="H36" s="33">
        <v>30000</v>
      </c>
      <c r="I36" s="1"/>
    </row>
    <row r="37" spans="2:9" ht="63">
      <c r="B37" s="12">
        <v>9</v>
      </c>
      <c r="C37" s="13" t="s">
        <v>11</v>
      </c>
      <c r="D37" s="13" t="s">
        <v>12</v>
      </c>
      <c r="E37" s="14" t="s">
        <v>13</v>
      </c>
      <c r="F37" s="16" t="s">
        <v>47</v>
      </c>
      <c r="G37" s="28" t="s">
        <v>85</v>
      </c>
      <c r="H37" s="33">
        <v>12000</v>
      </c>
      <c r="I37" s="1"/>
    </row>
    <row r="38" spans="2:9" ht="49.5">
      <c r="B38" s="12">
        <v>10</v>
      </c>
      <c r="C38" s="13" t="s">
        <v>11</v>
      </c>
      <c r="D38" s="13" t="s">
        <v>12</v>
      </c>
      <c r="E38" s="14" t="s">
        <v>13</v>
      </c>
      <c r="F38" s="16" t="s">
        <v>47</v>
      </c>
      <c r="G38" s="28" t="s">
        <v>80</v>
      </c>
      <c r="H38" s="29">
        <v>1500</v>
      </c>
      <c r="I38" s="1"/>
    </row>
    <row r="39" spans="2:9" ht="50.25" customHeight="1">
      <c r="B39" s="12">
        <v>11</v>
      </c>
      <c r="C39" s="13" t="s">
        <v>11</v>
      </c>
      <c r="D39" s="13" t="s">
        <v>12</v>
      </c>
      <c r="E39" s="14" t="s">
        <v>13</v>
      </c>
      <c r="F39" s="16" t="s">
        <v>47</v>
      </c>
      <c r="G39" s="28" t="s">
        <v>81</v>
      </c>
      <c r="H39" s="29">
        <v>1500</v>
      </c>
      <c r="I39" s="1"/>
    </row>
    <row r="40" spans="2:9" ht="49.5">
      <c r="B40" s="18">
        <v>12</v>
      </c>
      <c r="C40" s="19" t="s">
        <v>52</v>
      </c>
      <c r="D40" s="19" t="s">
        <v>53</v>
      </c>
      <c r="E40" s="12" t="s">
        <v>16</v>
      </c>
      <c r="F40" s="16" t="s">
        <v>47</v>
      </c>
      <c r="G40" s="16" t="s">
        <v>54</v>
      </c>
      <c r="H40" s="35">
        <v>20000</v>
      </c>
      <c r="I40" s="6"/>
    </row>
    <row r="41" spans="2:9" ht="49.5">
      <c r="B41" s="18">
        <v>13</v>
      </c>
      <c r="C41" s="19" t="s">
        <v>52</v>
      </c>
      <c r="D41" s="19" t="s">
        <v>53</v>
      </c>
      <c r="E41" s="12" t="s">
        <v>16</v>
      </c>
      <c r="F41" s="16" t="s">
        <v>47</v>
      </c>
      <c r="G41" s="16" t="s">
        <v>55</v>
      </c>
      <c r="H41" s="35">
        <v>70000</v>
      </c>
      <c r="I41" s="6"/>
    </row>
    <row r="42" spans="2:9" ht="49.5">
      <c r="B42" s="18">
        <v>14</v>
      </c>
      <c r="C42" s="19" t="s">
        <v>52</v>
      </c>
      <c r="D42" s="19" t="s">
        <v>53</v>
      </c>
      <c r="E42" s="12" t="s">
        <v>16</v>
      </c>
      <c r="F42" s="16" t="s">
        <v>47</v>
      </c>
      <c r="G42" s="28" t="s">
        <v>82</v>
      </c>
      <c r="H42" s="29">
        <v>15000</v>
      </c>
      <c r="I42" s="6"/>
    </row>
    <row r="43" spans="2:9" ht="49.5">
      <c r="B43" s="12">
        <v>15</v>
      </c>
      <c r="C43" s="13" t="s">
        <v>56</v>
      </c>
      <c r="D43" s="13" t="s">
        <v>57</v>
      </c>
      <c r="E43" s="15" t="s">
        <v>24</v>
      </c>
      <c r="F43" s="14" t="s">
        <v>47</v>
      </c>
      <c r="G43" s="14" t="s">
        <v>58</v>
      </c>
      <c r="H43" s="33">
        <v>24500</v>
      </c>
      <c r="I43" s="4"/>
    </row>
    <row r="44" spans="2:9" ht="49.5">
      <c r="B44" s="12">
        <v>16</v>
      </c>
      <c r="C44" s="13">
        <v>851</v>
      </c>
      <c r="D44" s="13">
        <v>85154</v>
      </c>
      <c r="E44" s="14" t="s">
        <v>59</v>
      </c>
      <c r="F44" s="14" t="s">
        <v>31</v>
      </c>
      <c r="G44" s="14" t="s">
        <v>60</v>
      </c>
      <c r="H44" s="33">
        <v>22000</v>
      </c>
      <c r="I44" s="1"/>
    </row>
    <row r="45" spans="2:9" ht="49.5">
      <c r="B45" s="12">
        <v>17</v>
      </c>
      <c r="C45" s="13">
        <v>851</v>
      </c>
      <c r="D45" s="13">
        <v>85154</v>
      </c>
      <c r="E45" s="14" t="s">
        <v>59</v>
      </c>
      <c r="F45" s="14" t="s">
        <v>74</v>
      </c>
      <c r="G45" s="14" t="s">
        <v>60</v>
      </c>
      <c r="H45" s="33">
        <v>5000</v>
      </c>
      <c r="I45" s="1"/>
    </row>
    <row r="46" spans="2:9" ht="33">
      <c r="B46" s="20">
        <v>18</v>
      </c>
      <c r="C46" s="21">
        <v>600</v>
      </c>
      <c r="D46" s="21">
        <v>60004</v>
      </c>
      <c r="E46" s="22" t="s">
        <v>61</v>
      </c>
      <c r="F46" s="22" t="s">
        <v>62</v>
      </c>
      <c r="G46" s="22" t="s">
        <v>63</v>
      </c>
      <c r="H46" s="36">
        <v>102000</v>
      </c>
      <c r="I46" s="7"/>
    </row>
    <row r="47" spans="2:9" ht="49.5">
      <c r="B47" s="12">
        <v>19</v>
      </c>
      <c r="C47" s="13">
        <v>801</v>
      </c>
      <c r="D47" s="13">
        <v>80104</v>
      </c>
      <c r="E47" s="12" t="s">
        <v>40</v>
      </c>
      <c r="F47" s="14" t="s">
        <v>64</v>
      </c>
      <c r="G47" s="14" t="s">
        <v>65</v>
      </c>
      <c r="H47" s="33">
        <v>218000</v>
      </c>
      <c r="I47" s="1"/>
    </row>
    <row r="48" spans="2:9" ht="16.5">
      <c r="B48" s="42" t="s">
        <v>66</v>
      </c>
      <c r="C48" s="42"/>
      <c r="D48" s="42"/>
      <c r="E48" s="42"/>
      <c r="F48" s="42"/>
      <c r="G48" s="42"/>
      <c r="H48" s="32">
        <f>SUM(H49:H51)</f>
        <v>143000</v>
      </c>
      <c r="I48" s="1"/>
    </row>
    <row r="49" spans="2:9" ht="49.5">
      <c r="B49" s="23">
        <v>1</v>
      </c>
      <c r="C49" s="24">
        <v>921</v>
      </c>
      <c r="D49" s="24">
        <v>92120</v>
      </c>
      <c r="E49" s="25" t="s">
        <v>67</v>
      </c>
      <c r="F49" s="25" t="s">
        <v>68</v>
      </c>
      <c r="G49" s="25" t="s">
        <v>69</v>
      </c>
      <c r="H49" s="37">
        <v>35000</v>
      </c>
      <c r="I49" s="8"/>
    </row>
    <row r="50" spans="2:9" ht="33">
      <c r="B50" s="12">
        <v>2</v>
      </c>
      <c r="C50" s="13">
        <v>926</v>
      </c>
      <c r="D50" s="13">
        <v>92605</v>
      </c>
      <c r="E50" s="14" t="s">
        <v>37</v>
      </c>
      <c r="F50" s="14" t="s">
        <v>70</v>
      </c>
      <c r="G50" s="14" t="s">
        <v>71</v>
      </c>
      <c r="H50" s="33">
        <v>100000</v>
      </c>
      <c r="I50" s="1"/>
    </row>
    <row r="51" spans="2:9" ht="49.5">
      <c r="B51" s="12">
        <v>3</v>
      </c>
      <c r="C51" s="13" t="s">
        <v>75</v>
      </c>
      <c r="D51" s="13" t="s">
        <v>76</v>
      </c>
      <c r="E51" s="14" t="s">
        <v>59</v>
      </c>
      <c r="F51" s="14" t="s">
        <v>86</v>
      </c>
      <c r="G51" s="14" t="s">
        <v>60</v>
      </c>
      <c r="H51" s="33">
        <v>8000</v>
      </c>
      <c r="I51" s="1"/>
    </row>
    <row r="52" spans="2:9" ht="16.5">
      <c r="B52" s="46" t="s">
        <v>72</v>
      </c>
      <c r="C52" s="46"/>
      <c r="D52" s="46"/>
      <c r="E52" s="46"/>
      <c r="F52" s="46"/>
      <c r="G52" s="46"/>
      <c r="H52" s="38">
        <f>H8+H18+H27</f>
        <v>2811382</v>
      </c>
      <c r="I52" s="7"/>
    </row>
    <row r="53" spans="7:8" ht="15.75" hidden="1">
      <c r="G53" s="27" t="s">
        <v>83</v>
      </c>
      <c r="H53" s="39">
        <f>SUM(H29,H30,H31,H32,H33,H34,H35,H36,H37,H38,H39,H40,H41,H42,H43)</f>
        <v>350000</v>
      </c>
    </row>
    <row r="54" spans="7:8" ht="15.75" hidden="1">
      <c r="G54" s="27" t="s">
        <v>84</v>
      </c>
      <c r="H54" s="39">
        <f>SUM(H52-H53)</f>
        <v>2461382</v>
      </c>
    </row>
  </sheetData>
  <mergeCells count="12">
    <mergeCell ref="B27:G27"/>
    <mergeCell ref="B28:G28"/>
    <mergeCell ref="B48:G48"/>
    <mergeCell ref="B52:G52"/>
    <mergeCell ref="B18:G18"/>
    <mergeCell ref="B19:G19"/>
    <mergeCell ref="B24:G24"/>
    <mergeCell ref="F10:F17"/>
    <mergeCell ref="H4:I4"/>
    <mergeCell ref="B5:H5"/>
    <mergeCell ref="B8:G8"/>
    <mergeCell ref="B9:G9"/>
  </mergeCells>
  <printOptions/>
  <pageMargins left="0.75" right="0.75" top="0.43" bottom="0.32" header="0.5" footer="0.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budzet4</dc:creator>
  <cp:keywords/>
  <dc:description/>
  <cp:lastModifiedBy>budzet4</cp:lastModifiedBy>
  <cp:lastPrinted>2015-08-18T10:42:06Z</cp:lastPrinted>
  <dcterms:created xsi:type="dcterms:W3CDTF">2015-03-02T12:30:52Z</dcterms:created>
  <dcterms:modified xsi:type="dcterms:W3CDTF">2015-08-18T10:42:16Z</dcterms:modified>
  <cp:category/>
  <cp:version/>
  <cp:contentType/>
  <cp:contentStatus/>
</cp:coreProperties>
</file>