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1"/>
  </bookViews>
  <sheets>
    <sheet name="1" sheetId="1" r:id="rId1"/>
    <sheet name="2" sheetId="2" r:id="rId2"/>
  </sheets>
  <definedNames>
    <definedName name="_xlnm.Print_Area" localSheetId="0">'1'!$A$1:$F$342</definedName>
    <definedName name="_xlnm.Print_Area" localSheetId="1">'2'!$A$1:$F$368</definedName>
  </definedNames>
  <calcPr fullCalcOnLoad="1"/>
</workbook>
</file>

<file path=xl/sharedStrings.xml><?xml version="1.0" encoding="utf-8"?>
<sst xmlns="http://schemas.openxmlformats.org/spreadsheetml/2006/main" count="1178" uniqueCount="202">
  <si>
    <t>Dział</t>
  </si>
  <si>
    <t>Rozdział</t>
  </si>
  <si>
    <t>§</t>
  </si>
  <si>
    <t>Zakup materiałów i wyposażenia</t>
  </si>
  <si>
    <t>Zakup usług pozostałych</t>
  </si>
  <si>
    <t>Zakup energii</t>
  </si>
  <si>
    <t>Składki na ubezpieczenia społeczne</t>
  </si>
  <si>
    <t>Składki na Fundusz Pracy</t>
  </si>
  <si>
    <t>Zakup usług remontowych</t>
  </si>
  <si>
    <t>Wynagrodzenia bezosobowe</t>
  </si>
  <si>
    <t>Podróże służbowe krajowe</t>
  </si>
  <si>
    <t>Zakup środków żywności</t>
  </si>
  <si>
    <t>OŚWIATA I WYCHOWANIE</t>
  </si>
  <si>
    <t>Wynagrodzenia osobowe pracowników</t>
  </si>
  <si>
    <t>Zakup usług dostępu do sieci Internet</t>
  </si>
  <si>
    <t>Gimnazja</t>
  </si>
  <si>
    <t>Obrona cywilna</t>
  </si>
  <si>
    <t>KULTURA I OCHRONA DZIEDZICTWA NARODOWEGO</t>
  </si>
  <si>
    <t>Domy i ośrodki kultury, świetlice i kluby</t>
  </si>
  <si>
    <t>KULTURA FIZYCZNA I SPORT</t>
  </si>
  <si>
    <t>Zadania w zakresie kultury fizycznej i sportu</t>
  </si>
  <si>
    <t>RÓŻNE ROZLICZENIA</t>
  </si>
  <si>
    <t>Rezerwy ogólne i celowe</t>
  </si>
  <si>
    <t>Ochotnicze straże pożarne</t>
  </si>
  <si>
    <t>URZĘDY NACZELNYCH ORGANÓW WŁADZY PAŃSTWOWEJ, KONTROLI I OCHRONY PRAWA ORAZ SĄDOWNICTWA</t>
  </si>
  <si>
    <t>Wybory do rad gmin, rad powiatów i sejmików województw, wybory wójtów, burmistrzów i prezydentów miast oraz referenda gminne, powiatowe i wojewódzkie</t>
  </si>
  <si>
    <t>POMOC SPOŁECZNA</t>
  </si>
  <si>
    <t>Pozostała działalność</t>
  </si>
  <si>
    <t>Różne wydatki na rzecz osób fizycznych</t>
  </si>
  <si>
    <t>3110</t>
  </si>
  <si>
    <t>Świadczenia społeczne</t>
  </si>
  <si>
    <t>Szkoły podstawowe</t>
  </si>
  <si>
    <t>Oddziały przedszkolne w szkołach podstawowych</t>
  </si>
  <si>
    <t>Zakup pomocy naukowych, dydaktycznych i książek</t>
  </si>
  <si>
    <t>Różne opłaty i składki</t>
  </si>
  <si>
    <t>2010</t>
  </si>
  <si>
    <t>TRANSPORT I ŁĄCZNOŚĆ</t>
  </si>
  <si>
    <t>Drogi publiczne gminne</t>
  </si>
  <si>
    <t>Urzędy gmin</t>
  </si>
  <si>
    <t>ADMINISTRACJA PUBLICZNA</t>
  </si>
  <si>
    <t>Zakup usług zdrowotnych</t>
  </si>
  <si>
    <t>GOSPODARKA MIESZKANIOWA</t>
  </si>
  <si>
    <t>Gospodarka gruntami i nieruchomościami</t>
  </si>
  <si>
    <t>Rady gmin</t>
  </si>
  <si>
    <t>Podatek od towarów i usług (VAT)</t>
  </si>
  <si>
    <t>Promocja jednostek samorządu terytorialnego</t>
  </si>
  <si>
    <t>BEZPIECZEŃSTWO PUBLICZNE I OCHRONA PRZECIWPOŻAROWA</t>
  </si>
  <si>
    <t>Dowożenie uczniów do szkół</t>
  </si>
  <si>
    <t>4210</t>
  </si>
  <si>
    <t>Składki na ubezpieczenia zdrowotne opłacane za osoby pobierające niektóre świadczenia z pomocy społecznej oraz niektóre świadczenia rodzinne</t>
  </si>
  <si>
    <t>4130</t>
  </si>
  <si>
    <t>010</t>
  </si>
  <si>
    <t>EDUKACYJNA OPIEKA WYCHOWAWCZA</t>
  </si>
  <si>
    <t>01008</t>
  </si>
  <si>
    <t>Melioracje wodne</t>
  </si>
  <si>
    <t>DZIAŁALNOŚĆ USŁUGOWA</t>
  </si>
  <si>
    <t>Plany zagospodarowania przestrzennego</t>
  </si>
  <si>
    <t>Zasiłki i pomoc w naturze oraz składki na ubezpieczenia społeczne</t>
  </si>
  <si>
    <t>ROLNICTWO I ŁOWIECTWO</t>
  </si>
  <si>
    <t>OCHRONA ZDROWIA</t>
  </si>
  <si>
    <t>Przeciwdziałanie alkoholizmowi</t>
  </si>
  <si>
    <t>Treść</t>
  </si>
  <si>
    <t>4010</t>
  </si>
  <si>
    <t>4040</t>
  </si>
  <si>
    <t>Dodatkowe wynagrodzenie roczne</t>
  </si>
  <si>
    <t>4110</t>
  </si>
  <si>
    <t>4120</t>
  </si>
  <si>
    <t>4170</t>
  </si>
  <si>
    <t>4300</t>
  </si>
  <si>
    <t>4440</t>
  </si>
  <si>
    <t>Odpisy na ZFŚS</t>
  </si>
  <si>
    <t>01010</t>
  </si>
  <si>
    <t>Infrastruktura wodociągowa i sanitacyjna wsi</t>
  </si>
  <si>
    <t>6050</t>
  </si>
  <si>
    <t>Wydatki inwestycyjne jednostek budżetowych</t>
  </si>
  <si>
    <t>6058</t>
  </si>
  <si>
    <t>Dotacje celowe z budżetu na finansowanie lub dofinansowanie kosztów realizacji inwestycji i zakupów inwestycyjnych zakładów budżetowych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</si>
  <si>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</si>
  <si>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</si>
  <si>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</si>
  <si>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</si>
  <si>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</si>
  <si>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</si>
  <si>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</si>
  <si>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</si>
  <si>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</si>
  <si>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</si>
  <si>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</si>
  <si>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</si>
  <si>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</si>
  <si>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Drogi publiczne powiatowe</t>
  </si>
  <si>
    <t>4430</t>
  </si>
  <si>
    <t>4270</t>
  </si>
  <si>
    <t>4390</t>
  </si>
  <si>
    <t>Zakup usług obejmujących wykonanie ekspertyz, analiz i opinii</t>
  </si>
  <si>
    <t>4530</t>
  </si>
  <si>
    <t>Urzędy wojewódzkie</t>
  </si>
  <si>
    <t>Dotacje celowe otrzymane z budżetu państwa na realizację zadań bieżących z zakresu administracji rządowej oraz innych zadań zadań zleconych gminie ustawami</t>
  </si>
  <si>
    <t>3030</t>
  </si>
  <si>
    <t>4220</t>
  </si>
  <si>
    <t>4410</t>
  </si>
  <si>
    <t>3020</t>
  </si>
  <si>
    <t>Wydatki osobowe nie zaliczane do wynagrodzeń</t>
  </si>
  <si>
    <t>4140</t>
  </si>
  <si>
    <t>Składka na PFRON</t>
  </si>
  <si>
    <t>4280</t>
  </si>
  <si>
    <t>4350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</si>
  <si>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</si>
  <si>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</si>
  <si>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</si>
  <si>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</si>
  <si>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</si>
  <si>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</si>
  <si>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</si>
  <si>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</si>
  <si>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</si>
  <si>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</si>
  <si>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</si>
  <si>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 xml:space="preserve">Urzędy naczelnych organów władzy państwowej, kontroli i ochrony prawa </t>
  </si>
  <si>
    <t>OBRONA NARODOWA</t>
  </si>
  <si>
    <t>Pozostałe wydatki obronne</t>
  </si>
  <si>
    <t>Jednostki terenowe Policji</t>
  </si>
  <si>
    <t>DOCHODY OD OSÓB PRAWNYCH, OD OSÓB FIZYCZNYCH I OD INNYCH JEDNOSTEK NIE POSIADAJĄCYCH OSOBOWOŚCI PRAWNEJ ORAZ WYDATKI ZWIĄZANE Z ICH POBOREM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</si>
  <si>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</si>
  <si>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</si>
  <si>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</si>
  <si>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</si>
  <si>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</si>
  <si>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</si>
  <si>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</si>
  <si>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</si>
  <si>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4810</t>
  </si>
  <si>
    <t>Rezerwy ogólne</t>
  </si>
  <si>
    <t>4240</t>
  </si>
  <si>
    <t>Przedszkola</t>
  </si>
  <si>
    <t>wynagrodzenia bezosobowe</t>
  </si>
  <si>
    <t>Dokształcanie i doskonalenie nauczycieli</t>
  </si>
  <si>
    <t>Lecznictwo ambulatoryjne</t>
  </si>
  <si>
    <t>2560</t>
  </si>
  <si>
    <t>Dotacja podmiotowa z budżetu dla samodzielnego publicznego zakładu opieki zdrowotnej utworzonego przez jednostkę samorządu terytorialnego</t>
  </si>
  <si>
    <t>Zwalczanie narkomanii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</si>
  <si>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</si>
  <si>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</si>
  <si>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</si>
  <si>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</si>
  <si>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</si>
  <si>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</si>
  <si>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</si>
  <si>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</si>
  <si>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 xml:space="preserve">Składki na ubezpieczenia zdrowotne </t>
  </si>
  <si>
    <t>Dodatki mieszkaniowe</t>
  </si>
  <si>
    <t>Ośrodki pomocy społecznej</t>
  </si>
  <si>
    <t>2480</t>
  </si>
  <si>
    <t>Dotacja podmiotowa z budżetu dla samorządowej instytucji kultury</t>
  </si>
  <si>
    <t>Kolonie i obozy oraz inne formy wypoczynku dzieci</t>
  </si>
  <si>
    <t>GOSPODARKA KOMUNALNA I OCHRONA ŚRODOWISKA</t>
  </si>
  <si>
    <t>Gospodarka ściekowa i ochrona wód</t>
  </si>
  <si>
    <t>Gospodarka odpadami</t>
  </si>
  <si>
    <t>Ochrona powietrza atmosferycznego i klimatu</t>
  </si>
  <si>
    <t>Oświetlenie ulic, placów i dróg</t>
  </si>
  <si>
    <t xml:space="preserve">Biblioteki </t>
  </si>
  <si>
    <t>Ochrona zabytków i opieka nad zabytkami</t>
  </si>
  <si>
    <t>Dotacja celowa z budżetu na finansowanie lub dofinansowanie zadań zleconych do realizacji stowarzyszeniom</t>
  </si>
  <si>
    <t>sporz. Renata Matusiewicz</t>
  </si>
  <si>
    <t>ogółem:</t>
  </si>
  <si>
    <t>Zwiększenie planu</t>
  </si>
  <si>
    <t>Zmniejszenie planu</t>
  </si>
  <si>
    <t>Zakup usług obejmujących tłumaczenia</t>
  </si>
  <si>
    <t>4380</t>
  </si>
  <si>
    <t>Rozbudowa gminnej sieci wodociągowej w Rzeszotarach</t>
  </si>
  <si>
    <t>Realizacja "Zintegrowanego Systemu Informatycznego Zrównoważonego Rozwoju Regionu Dolnego Śląska"</t>
  </si>
  <si>
    <t>Zakup sprzętu komunalnego niezbędnego do prowadzenia eksploatacji pól irygacyjnych</t>
  </si>
  <si>
    <t>ZMIANA PLANU WYDATKÓW GMINY MIŁKOWICE NA ROK 2008</t>
  </si>
  <si>
    <t>ZMIANA PLANU DOCHODÓW GMINY MIŁKOWICE NA ROK 2008</t>
  </si>
  <si>
    <t>6290</t>
  </si>
  <si>
    <t>Środki na dofinansowanie własnych inwestycji gmin, powiatów, samorządów województw pozyskane z innych źródeł</t>
  </si>
  <si>
    <t>2920</t>
  </si>
  <si>
    <t>Subwencje ogólne z budżetu państwa</t>
  </si>
  <si>
    <t>Część oświatowa subwencji ogólnej dla jednostek samorządu terytorialnego</t>
  </si>
  <si>
    <t>Zakup wozu strażackiego</t>
  </si>
  <si>
    <t>150.000</t>
  </si>
  <si>
    <t>Rozbudowa gminnej sieci wodociągowej w Kochlicach</t>
  </si>
  <si>
    <t>5.000</t>
  </si>
  <si>
    <t>zakup kamienia do remontu dróg</t>
  </si>
  <si>
    <t>Remont chodników w Miłkowicach (kontynuacja)</t>
  </si>
  <si>
    <t>Jendrych</t>
  </si>
  <si>
    <t>Knysak</t>
  </si>
  <si>
    <t>Budowa zatoki autobusowej w Grzymalinie</t>
  </si>
  <si>
    <t>30.000</t>
  </si>
  <si>
    <t>Pytlak</t>
  </si>
  <si>
    <t>350.000</t>
  </si>
  <si>
    <t>SP Miłkowice</t>
  </si>
  <si>
    <t>SP Rzeszotary</t>
  </si>
  <si>
    <t xml:space="preserve"> ułożenie podłogi w Sali gimnastycznej SP Miłkowice</t>
  </si>
  <si>
    <t>Pikalski</t>
  </si>
  <si>
    <t>6210</t>
  </si>
  <si>
    <t>remont i modernizacja autobusu gminnego (dotacja dla GZGK)</t>
  </si>
  <si>
    <t>Remont Sali gimnastycznej w SP w Miłkowicach</t>
  </si>
  <si>
    <t>Ochrona różnorodności biologicznej i klimatu</t>
  </si>
  <si>
    <t>(opinia dendrologiczna)</t>
  </si>
  <si>
    <t>1.000</t>
  </si>
  <si>
    <t>inwentaryzacja pezyrodnicza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</si>
</sst>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m\ yyyy"/>
    <numFmt numFmtId="165" formatCode="mmmm\ yy"/>
    <numFmt numFmtId="166" formatCode="m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00\-000"/>
    <numFmt numFmtId="173" formatCode="#,##0_ ;\-#,##0\ "/>
    <numFmt numFmtId="174" formatCode="#,##0;[Red]#,##0"/>
    <numFmt numFmtId="175" formatCode="00000"/>
    <numFmt numFmtId="176" formatCode="000"/>
    <numFmt numFmtId="177" formatCode="0.000"/>
    <numFmt numFmtId="178" formatCode="0.0"/>
    <numFmt numFmtId="179" formatCode="_-* #,##0.0\ _z_ł_-;\-* #,##0.0\ _z_ł_-;_-* &quot;-&quot;\ _z_ł_-;_-@_-"/>
    <numFmt numFmtId="180" formatCode="0.0000000"/>
    <numFmt numFmtId="181" formatCode="0.000000"/>
    <numFmt numFmtId="182" formatCode="0.00000"/>
    <numFmt numFmtId="183" formatCode="0.0000"/>
    <numFmt numFmtId="184" formatCode="_-* #,##0.00\ _z_ł_-;\-* #,##0.00\ _z_ł_-;_-* &quot;-&quot;\ _z_ł_-;_-@_-"/>
    <numFmt numFmtId="185" formatCode="_-* #,##0.0\ _z_ł_-;\-* #,##0.0\ _z_ł_-;_-* &quot;-&quot;?\ _z_ł_-;_-@_-"/>
    <numFmt numFmtId="186" formatCode="_-* #,##0\ _z_ł_-;\-* #,##0\ _z_ł_-;_-* &quot;-&quot;??\ _z_ł_-;_-@_-"/>
    <numFmt numFmtId="187" formatCode="#,##0.0\ _z_ł"/>
    <numFmt numFmtId="188" formatCode="_-* #,##0.000\ _z_ł_-;\-* #,##0.000\ _z_ł_-;_-* &quot;-&quot;\ _z_ł_-;_-@_-"/>
    <numFmt numFmtId="189" formatCode="#,##0.00\ _z_ł"/>
    <numFmt numFmtId="190" formatCode="#,##0\ _z_ł"/>
    <numFmt numFmtId="191" formatCode="0.00000000"/>
    <numFmt numFmtId="192" formatCode="#,##0.0"/>
    <numFmt numFmtId="193" formatCode="&quot;€&quot;#,##0;\-&quot;€&quot;#,##0"/>
    <numFmt numFmtId="194" formatCode="&quot;€&quot;#,##0;[Red]\-&quot;€&quot;#,##0"/>
    <numFmt numFmtId="195" formatCode="&quot;€&quot;#,##0.00;\-&quot;€&quot;#,##0.00"/>
    <numFmt numFmtId="196" formatCode="&quot;€&quot;#,##0.00;[Red]\-&quot;€&quot;#,##0.00"/>
    <numFmt numFmtId="197" formatCode="_-&quot;€&quot;* #,##0_-;\-&quot;€&quot;* #,##0_-;_-&quot;€&quot;* &quot;-&quot;_-;_-@_-"/>
    <numFmt numFmtId="198" formatCode="_-* #,##0_-;\-* #,##0_-;_-* &quot;-&quot;_-;_-@_-"/>
    <numFmt numFmtId="199" formatCode="_-&quot;€&quot;* #,##0.00_-;\-&quot;€&quot;* #,##0.00_-;_-&quot;€&quot;* &quot;-&quot;??_-;_-@_-"/>
    <numFmt numFmtId="200" formatCode="_-* #,##0.00_-;\-* #,##0.00_-;_-* &quot;-&quot;??_-;_-@_-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i/>
      <sz val="12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sz val="11"/>
      <name val="Arial CE"/>
      <family val="0"/>
    </font>
    <font>
      <i/>
      <sz val="11"/>
      <name val="Arial"/>
      <family val="2"/>
    </font>
    <font>
      <b/>
      <sz val="12"/>
      <name val="Arial CE"/>
      <family val="0"/>
    </font>
    <font>
      <sz val="9"/>
      <name val="Arial CE"/>
      <family val="2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53" applyAlignment="1">
      <alignment horizontal="center"/>
      <protection/>
    </xf>
    <xf numFmtId="0" fontId="0" fillId="0" borderId="0" xfId="53">
      <alignment/>
      <protection/>
    </xf>
    <xf numFmtId="0" fontId="3" fillId="0" borderId="0" xfId="53" applyFont="1" applyAlignment="1">
      <alignment horizontal="center" vertical="center" wrapText="1"/>
      <protection/>
    </xf>
    <xf numFmtId="0" fontId="0" fillId="0" borderId="0" xfId="52" applyFont="1">
      <alignment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49" fontId="8" fillId="0" borderId="11" xfId="52" applyNumberFormat="1" applyFont="1" applyBorder="1" applyAlignment="1">
      <alignment horizontal="center"/>
      <protection/>
    </xf>
    <xf numFmtId="49" fontId="8" fillId="0" borderId="11" xfId="52" applyNumberFormat="1" applyFont="1" applyBorder="1" applyAlignment="1">
      <alignment horizontal="center" vertical="center"/>
      <protection/>
    </xf>
    <xf numFmtId="0" fontId="8" fillId="0" borderId="11" xfId="52" applyFont="1" applyBorder="1" applyAlignment="1">
      <alignment horizontal="center" vertical="center"/>
      <protection/>
    </xf>
    <xf numFmtId="3" fontId="8" fillId="0" borderId="11" xfId="52" applyNumberFormat="1" applyFont="1" applyBorder="1" applyAlignment="1">
      <alignment vertical="center"/>
      <protection/>
    </xf>
    <xf numFmtId="0" fontId="8" fillId="0" borderId="0" xfId="52" applyFont="1">
      <alignment/>
      <protection/>
    </xf>
    <xf numFmtId="49" fontId="9" fillId="0" borderId="10" xfId="52" applyNumberFormat="1" applyFont="1" applyBorder="1" applyAlignment="1">
      <alignment horizontal="center"/>
      <protection/>
    </xf>
    <xf numFmtId="49" fontId="9" fillId="0" borderId="12" xfId="52" applyNumberFormat="1" applyFont="1" applyBorder="1" applyAlignment="1">
      <alignment horizontal="center" vertical="center"/>
      <protection/>
    </xf>
    <xf numFmtId="0" fontId="9" fillId="0" borderId="12" xfId="52" applyFont="1" applyBorder="1" applyAlignment="1">
      <alignment horizontal="center" vertical="center"/>
      <protection/>
    </xf>
    <xf numFmtId="3" fontId="9" fillId="0" borderId="12" xfId="52" applyNumberFormat="1" applyFont="1" applyBorder="1" applyAlignment="1">
      <alignment vertical="center"/>
      <protection/>
    </xf>
    <xf numFmtId="0" fontId="9" fillId="0" borderId="0" xfId="52" applyFont="1">
      <alignment/>
      <protection/>
    </xf>
    <xf numFmtId="0" fontId="5" fillId="0" borderId="13" xfId="52" applyBorder="1" applyAlignment="1">
      <alignment horizontal="center"/>
      <protection/>
    </xf>
    <xf numFmtId="0" fontId="10" fillId="0" borderId="10" xfId="52" applyFont="1" applyBorder="1" applyAlignment="1">
      <alignment horizontal="center" vertical="center"/>
      <protection/>
    </xf>
    <xf numFmtId="49" fontId="5" fillId="0" borderId="14" xfId="52" applyNumberFormat="1" applyBorder="1" applyAlignment="1">
      <alignment horizontal="center" vertical="center"/>
      <protection/>
    </xf>
    <xf numFmtId="0" fontId="5" fillId="0" borderId="10" xfId="52" applyBorder="1" applyAlignment="1">
      <alignment vertical="center"/>
      <protection/>
    </xf>
    <xf numFmtId="3" fontId="5" fillId="0" borderId="10" xfId="52" applyNumberFormat="1" applyBorder="1" applyAlignment="1">
      <alignment vertical="center"/>
      <protection/>
    </xf>
    <xf numFmtId="0" fontId="5" fillId="0" borderId="0" xfId="52">
      <alignment/>
      <protection/>
    </xf>
    <xf numFmtId="0" fontId="10" fillId="0" borderId="13" xfId="52" applyFont="1" applyBorder="1" applyAlignment="1">
      <alignment horizontal="center" vertical="center"/>
      <protection/>
    </xf>
    <xf numFmtId="49" fontId="5" fillId="0" borderId="15" xfId="52" applyNumberFormat="1" applyBorder="1" applyAlignment="1">
      <alignment horizontal="center" vertical="center"/>
      <protection/>
    </xf>
    <xf numFmtId="0" fontId="5" fillId="0" borderId="13" xfId="52" applyBorder="1" applyAlignment="1">
      <alignment vertical="center"/>
      <protection/>
    </xf>
    <xf numFmtId="3" fontId="5" fillId="0" borderId="13" xfId="52" applyNumberFormat="1" applyBorder="1" applyAlignment="1">
      <alignment vertical="center"/>
      <protection/>
    </xf>
    <xf numFmtId="0" fontId="5" fillId="0" borderId="15" xfId="52" applyBorder="1" applyAlignment="1">
      <alignment horizontal="center"/>
      <protection/>
    </xf>
    <xf numFmtId="49" fontId="5" fillId="0" borderId="13" xfId="52" applyNumberFormat="1" applyBorder="1" applyAlignment="1">
      <alignment horizontal="center" vertical="center"/>
      <protection/>
    </xf>
    <xf numFmtId="49" fontId="9" fillId="0" borderId="16" xfId="52" applyNumberFormat="1" applyFont="1" applyBorder="1" applyAlignment="1">
      <alignment horizontal="center" vertical="center"/>
      <protection/>
    </xf>
    <xf numFmtId="0" fontId="9" fillId="0" borderId="16" xfId="52" applyFont="1" applyBorder="1" applyAlignment="1">
      <alignment horizontal="center" vertical="center"/>
      <protection/>
    </xf>
    <xf numFmtId="3" fontId="9" fillId="0" borderId="16" xfId="52" applyNumberFormat="1" applyFont="1" applyBorder="1" applyAlignment="1">
      <alignment vertical="center"/>
      <protection/>
    </xf>
    <xf numFmtId="0" fontId="5" fillId="0" borderId="13" xfId="52" applyBorder="1" applyAlignment="1">
      <alignment horizontal="center" vertical="center"/>
      <protection/>
    </xf>
    <xf numFmtId="0" fontId="5" fillId="0" borderId="13" xfId="52" applyBorder="1" applyAlignment="1">
      <alignment vertical="center" wrapText="1"/>
      <protection/>
    </xf>
    <xf numFmtId="3" fontId="5" fillId="0" borderId="15" xfId="52" applyNumberFormat="1" applyBorder="1" applyAlignment="1">
      <alignment vertical="center"/>
      <protection/>
    </xf>
    <xf numFmtId="0" fontId="5" fillId="0" borderId="15" xfId="52" applyBorder="1" applyAlignment="1">
      <alignment horizontal="center" vertical="center"/>
      <protection/>
    </xf>
    <xf numFmtId="0" fontId="5" fillId="0" borderId="15" xfId="52" applyBorder="1" applyAlignment="1">
      <alignment vertical="center" wrapText="1"/>
      <protection/>
    </xf>
    <xf numFmtId="3" fontId="5" fillId="0" borderId="14" xfId="52" applyNumberFormat="1" applyBorder="1" applyAlignment="1">
      <alignment vertical="center"/>
      <protection/>
    </xf>
    <xf numFmtId="49" fontId="5" fillId="0" borderId="10" xfId="52" applyNumberFormat="1" applyBorder="1" applyAlignment="1">
      <alignment horizontal="center" vertical="center"/>
      <protection/>
    </xf>
    <xf numFmtId="0" fontId="5" fillId="0" borderId="10" xfId="52" applyBorder="1" applyAlignment="1">
      <alignment vertical="center" wrapText="1"/>
      <protection/>
    </xf>
    <xf numFmtId="0" fontId="5" fillId="0" borderId="17" xfId="52" applyBorder="1" applyAlignment="1">
      <alignment horizontal="center"/>
      <protection/>
    </xf>
    <xf numFmtId="49" fontId="5" fillId="0" borderId="18" xfId="52" applyNumberFormat="1" applyBorder="1" applyAlignment="1">
      <alignment horizontal="center" vertical="center"/>
      <protection/>
    </xf>
    <xf numFmtId="0" fontId="5" fillId="0" borderId="18" xfId="52" applyBorder="1" applyAlignment="1">
      <alignment vertical="center" wrapText="1"/>
      <protection/>
    </xf>
    <xf numFmtId="3" fontId="5" fillId="0" borderId="18" xfId="52" applyNumberFormat="1" applyBorder="1" applyAlignment="1">
      <alignment vertical="center"/>
      <protection/>
    </xf>
    <xf numFmtId="0" fontId="5" fillId="0" borderId="0" xfId="52" applyBorder="1" applyAlignment="1">
      <alignment horizontal="center"/>
      <protection/>
    </xf>
    <xf numFmtId="0" fontId="10" fillId="0" borderId="0" xfId="52" applyFont="1" applyBorder="1" applyAlignment="1">
      <alignment horizontal="center" vertical="center"/>
      <protection/>
    </xf>
    <xf numFmtId="49" fontId="5" fillId="0" borderId="0" xfId="52" applyNumberFormat="1" applyBorder="1" applyAlignment="1">
      <alignment horizontal="center" vertical="center"/>
      <protection/>
    </xf>
    <xf numFmtId="0" fontId="5" fillId="0" borderId="0" xfId="52" applyBorder="1" applyAlignment="1">
      <alignment vertical="center" wrapText="1"/>
      <protection/>
    </xf>
    <xf numFmtId="3" fontId="5" fillId="0" borderId="0" xfId="52" applyNumberFormat="1" applyBorder="1" applyAlignment="1">
      <alignment vertical="center"/>
      <protection/>
    </xf>
    <xf numFmtId="0" fontId="7" fillId="0" borderId="16" xfId="52" applyFont="1" applyBorder="1" applyAlignment="1">
      <alignment horizontal="center" vertical="center"/>
      <protection/>
    </xf>
    <xf numFmtId="0" fontId="9" fillId="0" borderId="14" xfId="52" applyFont="1" applyBorder="1" applyAlignment="1">
      <alignment horizontal="center"/>
      <protection/>
    </xf>
    <xf numFmtId="0" fontId="4" fillId="0" borderId="11" xfId="52" applyFont="1" applyBorder="1" applyAlignment="1">
      <alignment horizontal="center" vertical="center"/>
      <protection/>
    </xf>
    <xf numFmtId="0" fontId="9" fillId="0" borderId="18" xfId="52" applyFont="1" applyBorder="1" applyAlignment="1">
      <alignment horizontal="center" vertical="center"/>
      <protection/>
    </xf>
    <xf numFmtId="3" fontId="9" fillId="0" borderId="18" xfId="52" applyNumberFormat="1" applyFont="1" applyBorder="1" applyAlignment="1">
      <alignment vertical="center"/>
      <protection/>
    </xf>
    <xf numFmtId="0" fontId="0" fillId="0" borderId="15" xfId="53" applyBorder="1" applyAlignment="1">
      <alignment horizontal="center"/>
      <protection/>
    </xf>
    <xf numFmtId="3" fontId="8" fillId="0" borderId="0" xfId="52" applyNumberFormat="1" applyFont="1">
      <alignment/>
      <protection/>
    </xf>
    <xf numFmtId="0" fontId="9" fillId="0" borderId="10" xfId="52" applyFont="1" applyBorder="1" applyAlignment="1">
      <alignment horizontal="center"/>
      <protection/>
    </xf>
    <xf numFmtId="0" fontId="5" fillId="0" borderId="14" xfId="52" applyBorder="1" applyAlignment="1">
      <alignment vertical="center" wrapText="1"/>
      <protection/>
    </xf>
    <xf numFmtId="0" fontId="5" fillId="0" borderId="14" xfId="52" applyBorder="1" applyAlignment="1">
      <alignment horizontal="center"/>
      <protection/>
    </xf>
    <xf numFmtId="0" fontId="5" fillId="0" borderId="14" xfId="52" applyBorder="1" applyAlignment="1">
      <alignment vertical="center"/>
      <protection/>
    </xf>
    <xf numFmtId="0" fontId="10" fillId="0" borderId="15" xfId="52" applyFont="1" applyBorder="1" applyAlignment="1">
      <alignment horizontal="center" vertical="center"/>
      <protection/>
    </xf>
    <xf numFmtId="0" fontId="5" fillId="0" borderId="15" xfId="52" applyBorder="1" applyAlignment="1">
      <alignment vertical="center"/>
      <protection/>
    </xf>
    <xf numFmtId="49" fontId="5" fillId="0" borderId="15" xfId="52" applyNumberFormat="1" applyBorder="1" applyAlignment="1">
      <alignment horizontal="left" vertical="center"/>
      <protection/>
    </xf>
    <xf numFmtId="0" fontId="5" fillId="0" borderId="18" xfId="52" applyBorder="1" applyAlignment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5" fillId="0" borderId="14" xfId="52" applyBorder="1" applyAlignment="1">
      <alignment horizontal="center" vertical="center"/>
      <protection/>
    </xf>
    <xf numFmtId="0" fontId="9" fillId="0" borderId="13" xfId="52" applyFont="1" applyBorder="1" applyAlignment="1">
      <alignment horizontal="center"/>
      <protection/>
    </xf>
    <xf numFmtId="0" fontId="5" fillId="0" borderId="10" xfId="52" applyBorder="1" applyAlignment="1">
      <alignment horizontal="center" vertical="center"/>
      <protection/>
    </xf>
    <xf numFmtId="0" fontId="10" fillId="0" borderId="17" xfId="52" applyFont="1" applyBorder="1" applyAlignment="1">
      <alignment horizontal="center" vertical="center"/>
      <protection/>
    </xf>
    <xf numFmtId="49" fontId="5" fillId="0" borderId="17" xfId="52" applyNumberFormat="1" applyBorder="1" applyAlignment="1">
      <alignment horizontal="center" vertical="center"/>
      <protection/>
    </xf>
    <xf numFmtId="0" fontId="5" fillId="0" borderId="17" xfId="52" applyBorder="1" applyAlignment="1">
      <alignment vertical="center"/>
      <protection/>
    </xf>
    <xf numFmtId="3" fontId="5" fillId="0" borderId="17" xfId="52" applyNumberFormat="1" applyBorder="1" applyAlignment="1">
      <alignment vertical="center"/>
      <protection/>
    </xf>
    <xf numFmtId="0" fontId="5" fillId="0" borderId="10" xfId="52" applyBorder="1" applyAlignment="1">
      <alignment horizontal="center"/>
      <protection/>
    </xf>
    <xf numFmtId="0" fontId="8" fillId="0" borderId="11" xfId="52" applyFont="1" applyBorder="1" applyAlignment="1">
      <alignment horizontal="center" vertical="center" wrapText="1"/>
      <protection/>
    </xf>
    <xf numFmtId="0" fontId="9" fillId="0" borderId="12" xfId="52" applyFont="1" applyBorder="1" applyAlignment="1">
      <alignment horizontal="center" vertical="center" wrapText="1"/>
      <protection/>
    </xf>
    <xf numFmtId="0" fontId="9" fillId="0" borderId="16" xfId="52" applyFont="1" applyBorder="1" applyAlignment="1">
      <alignment horizontal="left" vertical="center" wrapText="1"/>
      <protection/>
    </xf>
    <xf numFmtId="0" fontId="8" fillId="0" borderId="11" xfId="52" applyFont="1" applyBorder="1" applyAlignment="1">
      <alignment horizontal="center"/>
      <protection/>
    </xf>
    <xf numFmtId="0" fontId="9" fillId="0" borderId="14" xfId="52" applyFont="1" applyBorder="1" applyAlignment="1">
      <alignment horizontal="center" vertical="center"/>
      <protection/>
    </xf>
    <xf numFmtId="0" fontId="9" fillId="0" borderId="14" xfId="52" applyFont="1" applyBorder="1" applyAlignment="1">
      <alignment horizontal="center" vertical="center" wrapText="1"/>
      <protection/>
    </xf>
    <xf numFmtId="3" fontId="9" fillId="0" borderId="14" xfId="52" applyNumberFormat="1" applyFont="1" applyBorder="1" applyAlignment="1">
      <alignment vertical="center"/>
      <protection/>
    </xf>
    <xf numFmtId="0" fontId="11" fillId="0" borderId="18" xfId="52" applyFont="1" applyBorder="1" applyAlignment="1">
      <alignment horizontal="center" vertical="center"/>
      <protection/>
    </xf>
    <xf numFmtId="0" fontId="11" fillId="0" borderId="10" xfId="52" applyFont="1" applyBorder="1" applyAlignment="1">
      <alignment horizontal="center" vertical="center"/>
      <protection/>
    </xf>
    <xf numFmtId="0" fontId="9" fillId="0" borderId="16" xfId="52" applyFont="1" applyBorder="1" applyAlignment="1">
      <alignment horizontal="center" vertical="center" wrapText="1"/>
      <protection/>
    </xf>
    <xf numFmtId="0" fontId="9" fillId="0" borderId="15" xfId="52" applyFont="1" applyBorder="1" applyAlignment="1">
      <alignment horizontal="center"/>
      <protection/>
    </xf>
    <xf numFmtId="0" fontId="9" fillId="0" borderId="18" xfId="52" applyFont="1" applyBorder="1" applyAlignment="1">
      <alignment horizontal="center" vertical="center" wrapText="1"/>
      <protection/>
    </xf>
    <xf numFmtId="0" fontId="5" fillId="0" borderId="11" xfId="52" applyBorder="1" applyAlignment="1">
      <alignment horizontal="center" vertical="center"/>
      <protection/>
    </xf>
    <xf numFmtId="49" fontId="5" fillId="0" borderId="11" xfId="52" applyNumberFormat="1" applyBorder="1" applyAlignment="1">
      <alignment horizontal="center" vertical="center"/>
      <protection/>
    </xf>
    <xf numFmtId="49" fontId="5" fillId="0" borderId="12" xfId="52" applyNumberFormat="1" applyBorder="1" applyAlignment="1">
      <alignment horizontal="center" vertical="center"/>
      <protection/>
    </xf>
    <xf numFmtId="0" fontId="9" fillId="0" borderId="12" xfId="52" applyFont="1" applyBorder="1" applyAlignment="1">
      <alignment horizontal="left" vertical="center" wrapText="1"/>
      <protection/>
    </xf>
    <xf numFmtId="3" fontId="5" fillId="0" borderId="12" xfId="52" applyNumberFormat="1" applyBorder="1" applyAlignment="1">
      <alignment vertical="center"/>
      <protection/>
    </xf>
    <xf numFmtId="49" fontId="11" fillId="0" borderId="14" xfId="52" applyNumberFormat="1" applyFont="1" applyBorder="1" applyAlignment="1">
      <alignment horizontal="center" vertical="center"/>
      <protection/>
    </xf>
    <xf numFmtId="0" fontId="11" fillId="0" borderId="10" xfId="52" applyFont="1" applyBorder="1" applyAlignment="1">
      <alignment horizontal="left" vertical="center" wrapText="1"/>
      <protection/>
    </xf>
    <xf numFmtId="0" fontId="11" fillId="0" borderId="17" xfId="52" applyFont="1" applyBorder="1" applyAlignment="1">
      <alignment horizontal="center" vertical="center"/>
      <protection/>
    </xf>
    <xf numFmtId="49" fontId="11" fillId="0" borderId="17" xfId="52" applyNumberFormat="1" applyFont="1" applyBorder="1" applyAlignment="1">
      <alignment horizontal="center" vertical="center"/>
      <protection/>
    </xf>
    <xf numFmtId="0" fontId="11" fillId="0" borderId="17" xfId="52" applyFont="1" applyBorder="1" applyAlignment="1">
      <alignment horizontal="left" vertical="center" wrapText="1"/>
      <protection/>
    </xf>
    <xf numFmtId="49" fontId="11" fillId="0" borderId="10" xfId="52" applyNumberFormat="1" applyFont="1" applyBorder="1" applyAlignment="1">
      <alignment horizontal="center" vertical="center"/>
      <protection/>
    </xf>
    <xf numFmtId="49" fontId="5" fillId="0" borderId="16" xfId="52" applyNumberFormat="1" applyBorder="1" applyAlignment="1">
      <alignment horizontal="center" vertical="center"/>
      <protection/>
    </xf>
    <xf numFmtId="3" fontId="5" fillId="0" borderId="16" xfId="52" applyNumberFormat="1" applyBorder="1" applyAlignment="1">
      <alignment vertical="center"/>
      <protection/>
    </xf>
    <xf numFmtId="3" fontId="5" fillId="0" borderId="0" xfId="52" applyNumberFormat="1">
      <alignment/>
      <protection/>
    </xf>
    <xf numFmtId="0" fontId="9" fillId="0" borderId="10" xfId="52" applyFont="1" applyBorder="1" applyAlignment="1">
      <alignment horizontal="center" vertical="center"/>
      <protection/>
    </xf>
    <xf numFmtId="49" fontId="0" fillId="0" borderId="14" xfId="52" applyNumberFormat="1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left" vertical="center" wrapText="1"/>
      <protection/>
    </xf>
    <xf numFmtId="3" fontId="0" fillId="0" borderId="14" xfId="52" applyNumberFormat="1" applyFont="1" applyBorder="1" applyAlignment="1">
      <alignment vertical="center"/>
      <protection/>
    </xf>
    <xf numFmtId="3" fontId="0" fillId="0" borderId="10" xfId="52" applyNumberFormat="1" applyFont="1" applyBorder="1" applyAlignment="1">
      <alignment vertical="center"/>
      <protection/>
    </xf>
    <xf numFmtId="0" fontId="9" fillId="0" borderId="13" xfId="52" applyFont="1" applyBorder="1" applyAlignment="1">
      <alignment horizontal="center" vertical="center"/>
      <protection/>
    </xf>
    <xf numFmtId="49" fontId="0" fillId="0" borderId="15" xfId="52" applyNumberFormat="1" applyFont="1" applyBorder="1" applyAlignment="1">
      <alignment horizontal="center" vertical="center"/>
      <protection/>
    </xf>
    <xf numFmtId="0" fontId="0" fillId="0" borderId="13" xfId="52" applyFont="1" applyBorder="1" applyAlignment="1">
      <alignment horizontal="left" vertical="center" wrapText="1"/>
      <protection/>
    </xf>
    <xf numFmtId="3" fontId="0" fillId="0" borderId="15" xfId="52" applyNumberFormat="1" applyFont="1" applyBorder="1" applyAlignment="1">
      <alignment vertical="center"/>
      <protection/>
    </xf>
    <xf numFmtId="3" fontId="0" fillId="0" borderId="13" xfId="52" applyNumberFormat="1" applyFont="1" applyBorder="1" applyAlignment="1">
      <alignment vertical="center"/>
      <protection/>
    </xf>
    <xf numFmtId="0" fontId="9" fillId="0" borderId="15" xfId="52" applyFont="1" applyBorder="1" applyAlignment="1">
      <alignment horizontal="center" vertical="center"/>
      <protection/>
    </xf>
    <xf numFmtId="49" fontId="9" fillId="0" borderId="18" xfId="52" applyNumberFormat="1" applyFont="1" applyBorder="1" applyAlignment="1">
      <alignment horizontal="center" vertical="center"/>
      <protection/>
    </xf>
    <xf numFmtId="3" fontId="9" fillId="0" borderId="0" xfId="52" applyNumberFormat="1" applyFont="1">
      <alignment/>
      <protection/>
    </xf>
    <xf numFmtId="0" fontId="9" fillId="0" borderId="11" xfId="52" applyFont="1" applyBorder="1" applyAlignment="1">
      <alignment horizontal="center" vertical="center"/>
      <protection/>
    </xf>
    <xf numFmtId="3" fontId="4" fillId="0" borderId="11" xfId="52" applyNumberFormat="1" applyFont="1" applyBorder="1" applyAlignment="1">
      <alignment vertical="center"/>
      <protection/>
    </xf>
    <xf numFmtId="0" fontId="4" fillId="0" borderId="0" xfId="52" applyFont="1" applyAlignment="1">
      <alignment vertical="center"/>
      <protection/>
    </xf>
    <xf numFmtId="0" fontId="11" fillId="0" borderId="12" xfId="52" applyFont="1" applyBorder="1" applyAlignment="1">
      <alignment horizontal="center" vertical="center"/>
      <protection/>
    </xf>
    <xf numFmtId="3" fontId="12" fillId="0" borderId="12" xfId="52" applyNumberFormat="1" applyFont="1" applyBorder="1" applyAlignment="1">
      <alignment vertical="center"/>
      <protection/>
    </xf>
    <xf numFmtId="0" fontId="11" fillId="0" borderId="16" xfId="52" applyFont="1" applyBorder="1" applyAlignment="1">
      <alignment horizontal="center" vertical="center"/>
      <protection/>
    </xf>
    <xf numFmtId="3" fontId="12" fillId="0" borderId="16" xfId="52" applyNumberFormat="1" applyFont="1" applyBorder="1" applyAlignment="1">
      <alignment vertical="center"/>
      <protection/>
    </xf>
    <xf numFmtId="0" fontId="9" fillId="0" borderId="18" xfId="52" applyFont="1" applyBorder="1" applyAlignment="1">
      <alignment horizontal="left" vertical="center" wrapText="1"/>
      <protection/>
    </xf>
    <xf numFmtId="0" fontId="11" fillId="0" borderId="14" xfId="52" applyFont="1" applyBorder="1" applyAlignment="1">
      <alignment horizontal="center" vertical="center"/>
      <protection/>
    </xf>
    <xf numFmtId="0" fontId="9" fillId="0" borderId="14" xfId="52" applyFont="1" applyBorder="1" applyAlignment="1">
      <alignment horizontal="left" vertical="center" wrapText="1"/>
      <protection/>
    </xf>
    <xf numFmtId="3" fontId="13" fillId="0" borderId="11" xfId="52" applyNumberFormat="1" applyFont="1" applyBorder="1" applyAlignment="1">
      <alignment vertical="center"/>
      <protection/>
    </xf>
    <xf numFmtId="3" fontId="6" fillId="0" borderId="0" xfId="52" applyNumberFormat="1" applyFont="1">
      <alignment/>
      <protection/>
    </xf>
    <xf numFmtId="0" fontId="6" fillId="0" borderId="0" xfId="52" applyFont="1">
      <alignment/>
      <protection/>
    </xf>
    <xf numFmtId="0" fontId="0" fillId="0" borderId="0" xfId="53" applyFont="1" applyAlignment="1">
      <alignment horizontal="center"/>
      <protection/>
    </xf>
    <xf numFmtId="0" fontId="10" fillId="0" borderId="0" xfId="53" applyFont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5" fillId="0" borderId="0" xfId="53" applyFont="1">
      <alignment/>
      <protection/>
    </xf>
    <xf numFmtId="3" fontId="0" fillId="0" borderId="0" xfId="53" applyNumberFormat="1" applyAlignment="1">
      <alignment vertical="center"/>
      <protection/>
    </xf>
    <xf numFmtId="0" fontId="0" fillId="0" borderId="0" xfId="53" applyAlignment="1">
      <alignment vertical="center"/>
      <protection/>
    </xf>
    <xf numFmtId="3" fontId="0" fillId="0" borderId="0" xfId="53" applyNumberFormat="1">
      <alignment/>
      <protection/>
    </xf>
    <xf numFmtId="0" fontId="14" fillId="0" borderId="0" xfId="53" applyFont="1" applyAlignment="1">
      <alignment horizontal="center" vertical="center"/>
      <protection/>
    </xf>
    <xf numFmtId="0" fontId="13" fillId="0" borderId="11" xfId="52" applyFont="1" applyBorder="1" applyAlignment="1">
      <alignment horizontal="center"/>
      <protection/>
    </xf>
    <xf numFmtId="0" fontId="13" fillId="0" borderId="11" xfId="52" applyFont="1" applyBorder="1" applyAlignment="1">
      <alignment horizontal="center" vertical="center"/>
      <protection/>
    </xf>
    <xf numFmtId="0" fontId="13" fillId="0" borderId="0" xfId="52" applyFont="1">
      <alignment/>
      <protection/>
    </xf>
    <xf numFmtId="49" fontId="5" fillId="0" borderId="15" xfId="52" applyNumberFormat="1" applyFont="1" applyBorder="1" applyAlignment="1">
      <alignment horizontal="center" vertical="center"/>
      <protection/>
    </xf>
    <xf numFmtId="0" fontId="5" fillId="0" borderId="13" xfId="52" applyFont="1" applyBorder="1" applyAlignment="1">
      <alignment vertical="center"/>
      <protection/>
    </xf>
    <xf numFmtId="0" fontId="5" fillId="0" borderId="15" xfId="52" applyFont="1" applyBorder="1" applyAlignment="1">
      <alignment vertical="center"/>
      <protection/>
    </xf>
    <xf numFmtId="0" fontId="5" fillId="0" borderId="13" xfId="52" applyFont="1" applyBorder="1" applyAlignment="1">
      <alignment vertical="center" wrapText="1"/>
      <protection/>
    </xf>
    <xf numFmtId="0" fontId="15" fillId="0" borderId="15" xfId="52" applyFont="1" applyBorder="1" applyAlignment="1">
      <alignment horizontal="right" vertical="center" wrapText="1"/>
      <protection/>
    </xf>
    <xf numFmtId="49" fontId="15" fillId="0" borderId="15" xfId="52" applyNumberFormat="1" applyFont="1" applyBorder="1" applyAlignment="1">
      <alignment horizontal="center" vertical="center"/>
      <protection/>
    </xf>
    <xf numFmtId="0" fontId="16" fillId="0" borderId="15" xfId="52" applyFont="1" applyBorder="1" applyAlignment="1">
      <alignment horizontal="right" vertical="center" wrapText="1"/>
      <protection/>
    </xf>
    <xf numFmtId="49" fontId="15" fillId="0" borderId="15" xfId="52" applyNumberFormat="1" applyFont="1" applyBorder="1" applyAlignment="1">
      <alignment horizontal="center" vertical="center"/>
      <protection/>
    </xf>
    <xf numFmtId="3" fontId="15" fillId="0" borderId="15" xfId="52" applyNumberFormat="1" applyFont="1" applyBorder="1" applyAlignment="1">
      <alignment vertical="center"/>
      <protection/>
    </xf>
    <xf numFmtId="0" fontId="16" fillId="0" borderId="14" xfId="52" applyFont="1" applyBorder="1" applyAlignment="1">
      <alignment horizontal="right" vertical="center" wrapText="1"/>
      <protection/>
    </xf>
    <xf numFmtId="49" fontId="15" fillId="0" borderId="14" xfId="52" applyNumberFormat="1" applyFont="1" applyBorder="1" applyAlignment="1">
      <alignment horizontal="center" vertical="center"/>
      <protection/>
    </xf>
    <xf numFmtId="0" fontId="5" fillId="0" borderId="20" xfId="52" applyBorder="1" applyAlignment="1">
      <alignment horizontal="center" vertical="center"/>
      <protection/>
    </xf>
    <xf numFmtId="0" fontId="5" fillId="0" borderId="20" xfId="52" applyFont="1" applyBorder="1" applyAlignment="1">
      <alignment vertical="center" wrapText="1"/>
      <protection/>
    </xf>
    <xf numFmtId="3" fontId="5" fillId="0" borderId="20" xfId="52" applyNumberFormat="1" applyBorder="1" applyAlignment="1">
      <alignment vertical="center"/>
      <protection/>
    </xf>
    <xf numFmtId="0" fontId="5" fillId="0" borderId="15" xfId="52" applyFont="1" applyBorder="1" applyAlignment="1">
      <alignment vertical="center" wrapText="1"/>
      <protection/>
    </xf>
    <xf numFmtId="3" fontId="5" fillId="0" borderId="10" xfId="52" applyNumberFormat="1" applyFont="1" applyBorder="1" applyAlignment="1">
      <alignment horizontal="center" vertical="center"/>
      <protection/>
    </xf>
    <xf numFmtId="0" fontId="5" fillId="0" borderId="16" xfId="52" applyBorder="1" applyAlignment="1">
      <alignment vertical="center" wrapText="1"/>
      <protection/>
    </xf>
    <xf numFmtId="0" fontId="15" fillId="0" borderId="14" xfId="52" applyFont="1" applyBorder="1" applyAlignment="1">
      <alignment horizontal="right" vertical="center" wrapText="1"/>
      <protection/>
    </xf>
    <xf numFmtId="49" fontId="15" fillId="0" borderId="14" xfId="52" applyNumberFormat="1" applyFont="1" applyBorder="1" applyAlignment="1">
      <alignment horizontal="center" vertical="center"/>
      <protection/>
    </xf>
    <xf numFmtId="0" fontId="5" fillId="0" borderId="16" xfId="52" applyBorder="1" applyAlignment="1">
      <alignment vertical="center"/>
      <protection/>
    </xf>
    <xf numFmtId="0" fontId="15" fillId="0" borderId="14" xfId="52" applyFont="1" applyBorder="1" applyAlignment="1">
      <alignment horizontal="center" vertical="center" wrapText="1"/>
      <protection/>
    </xf>
    <xf numFmtId="49" fontId="5" fillId="0" borderId="20" xfId="52" applyNumberFormat="1" applyBorder="1" applyAlignment="1">
      <alignment horizontal="center" vertical="center"/>
      <protection/>
    </xf>
    <xf numFmtId="3" fontId="5" fillId="0" borderId="10" xfId="52" applyNumberFormat="1" applyFont="1" applyBorder="1" applyAlignment="1">
      <alignment horizontal="right" vertical="center"/>
      <protection/>
    </xf>
    <xf numFmtId="3" fontId="5" fillId="0" borderId="20" xfId="52" applyNumberFormat="1" applyFont="1" applyBorder="1" applyAlignment="1">
      <alignment horizontal="right" vertical="center"/>
      <protection/>
    </xf>
    <xf numFmtId="0" fontId="18" fillId="0" borderId="20" xfId="52" applyFont="1" applyBorder="1" applyAlignment="1">
      <alignment horizontal="right" vertical="center"/>
      <protection/>
    </xf>
    <xf numFmtId="3" fontId="15" fillId="0" borderId="20" xfId="52" applyNumberFormat="1" applyFont="1" applyBorder="1" applyAlignment="1">
      <alignment horizontal="center" vertical="center"/>
      <protection/>
    </xf>
    <xf numFmtId="0" fontId="18" fillId="0" borderId="14" xfId="52" applyFont="1" applyBorder="1" applyAlignment="1">
      <alignment horizontal="right" vertical="center"/>
      <protection/>
    </xf>
    <xf numFmtId="0" fontId="18" fillId="0" borderId="10" xfId="52" applyFont="1" applyBorder="1" applyAlignment="1">
      <alignment horizontal="right" vertical="center"/>
      <protection/>
    </xf>
    <xf numFmtId="49" fontId="5" fillId="0" borderId="21" xfId="52" applyNumberFormat="1" applyBorder="1" applyAlignment="1">
      <alignment horizontal="center" vertical="center"/>
      <protection/>
    </xf>
    <xf numFmtId="49" fontId="5" fillId="0" borderId="22" xfId="52" applyNumberFormat="1" applyBorder="1" applyAlignment="1">
      <alignment horizontal="center" vertical="center"/>
      <protection/>
    </xf>
    <xf numFmtId="0" fontId="5" fillId="0" borderId="21" xfId="52" applyBorder="1" applyAlignment="1">
      <alignment horizontal="center" vertical="center"/>
      <protection/>
    </xf>
    <xf numFmtId="49" fontId="5" fillId="0" borderId="23" xfId="52" applyNumberFormat="1" applyBorder="1" applyAlignment="1">
      <alignment horizontal="center" vertical="center"/>
      <protection/>
    </xf>
    <xf numFmtId="49" fontId="5" fillId="0" borderId="24" xfId="52" applyNumberFormat="1" applyBorder="1" applyAlignment="1">
      <alignment horizontal="center" vertical="center"/>
      <protection/>
    </xf>
    <xf numFmtId="49" fontId="5" fillId="0" borderId="25" xfId="52" applyNumberFormat="1" applyBorder="1" applyAlignment="1">
      <alignment horizontal="center" vertical="center"/>
      <protection/>
    </xf>
    <xf numFmtId="0" fontId="5" fillId="0" borderId="0" xfId="52" applyBorder="1" applyAlignment="1">
      <alignment horizontal="center" vertical="center"/>
      <protection/>
    </xf>
    <xf numFmtId="0" fontId="5" fillId="0" borderId="26" xfId="52" applyBorder="1" applyAlignment="1">
      <alignment horizontal="center"/>
      <protection/>
    </xf>
    <xf numFmtId="49" fontId="5" fillId="0" borderId="27" xfId="52" applyNumberFormat="1" applyBorder="1" applyAlignment="1">
      <alignment horizontal="center" vertical="center"/>
      <protection/>
    </xf>
    <xf numFmtId="49" fontId="5" fillId="0" borderId="28" xfId="52" applyNumberFormat="1" applyBorder="1" applyAlignment="1">
      <alignment horizontal="center" vertical="center"/>
      <protection/>
    </xf>
    <xf numFmtId="0" fontId="9" fillId="0" borderId="19" xfId="52" applyFont="1" applyBorder="1" applyAlignment="1">
      <alignment horizontal="center" vertical="center"/>
      <protection/>
    </xf>
    <xf numFmtId="0" fontId="5" fillId="0" borderId="29" xfId="52" applyBorder="1" applyAlignment="1">
      <alignment horizontal="center"/>
      <protection/>
    </xf>
    <xf numFmtId="0" fontId="5" fillId="0" borderId="30" xfId="52" applyBorder="1" applyAlignment="1">
      <alignment horizontal="center" vertical="center"/>
      <protection/>
    </xf>
    <xf numFmtId="0" fontId="5" fillId="0" borderId="31" xfId="52" applyBorder="1" applyAlignment="1">
      <alignment horizontal="center" vertical="center"/>
      <protection/>
    </xf>
    <xf numFmtId="0" fontId="18" fillId="0" borderId="18" xfId="52" applyFont="1" applyBorder="1" applyAlignment="1">
      <alignment horizontal="right" vertical="center"/>
      <protection/>
    </xf>
    <xf numFmtId="3" fontId="5" fillId="0" borderId="18" xfId="52" applyNumberFormat="1" applyFont="1" applyBorder="1" applyAlignment="1">
      <alignment horizontal="right" vertical="center"/>
      <protection/>
    </xf>
    <xf numFmtId="0" fontId="5" fillId="0" borderId="10" xfId="52" applyFont="1" applyBorder="1" applyAlignment="1">
      <alignment vertical="center" wrapText="1"/>
      <protection/>
    </xf>
    <xf numFmtId="49" fontId="5" fillId="0" borderId="16" xfId="52" applyNumberFormat="1" applyFont="1" applyBorder="1" applyAlignment="1">
      <alignment horizontal="center" vertical="center"/>
      <protection/>
    </xf>
    <xf numFmtId="49" fontId="9" fillId="0" borderId="23" xfId="52" applyNumberFormat="1" applyFont="1" applyBorder="1" applyAlignment="1">
      <alignment horizontal="center" vertical="center"/>
      <protection/>
    </xf>
    <xf numFmtId="0" fontId="9" fillId="0" borderId="0" xfId="52" applyFont="1" applyBorder="1" applyAlignment="1">
      <alignment horizontal="center" vertical="center"/>
      <protection/>
    </xf>
    <xf numFmtId="0" fontId="9" fillId="0" borderId="26" xfId="52" applyFont="1" applyBorder="1" applyAlignment="1">
      <alignment horizontal="center"/>
      <protection/>
    </xf>
    <xf numFmtId="0" fontId="18" fillId="0" borderId="20" xfId="52" applyFont="1" applyBorder="1" applyAlignment="1">
      <alignment horizontal="right" vertical="center" wrapText="1"/>
      <protection/>
    </xf>
    <xf numFmtId="0" fontId="7" fillId="0" borderId="23" xfId="52" applyFont="1" applyBorder="1" applyAlignment="1">
      <alignment horizontal="center" vertical="center"/>
      <protection/>
    </xf>
    <xf numFmtId="49" fontId="5" fillId="0" borderId="25" xfId="52" applyNumberFormat="1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26" xfId="52" applyFont="1" applyBorder="1" applyAlignment="1">
      <alignment horizontal="center" vertical="center"/>
      <protection/>
    </xf>
    <xf numFmtId="0" fontId="8" fillId="0" borderId="32" xfId="52" applyFont="1" applyBorder="1" applyAlignment="1">
      <alignment horizontal="center"/>
      <protection/>
    </xf>
    <xf numFmtId="3" fontId="8" fillId="0" borderId="33" xfId="52" applyNumberFormat="1" applyFont="1" applyBorder="1" applyAlignment="1">
      <alignment vertical="center"/>
      <protection/>
    </xf>
    <xf numFmtId="49" fontId="5" fillId="0" borderId="23" xfId="52" applyNumberFormat="1" applyFont="1" applyBorder="1" applyAlignment="1">
      <alignment horizontal="center" vertical="center"/>
      <protection/>
    </xf>
    <xf numFmtId="0" fontId="19" fillId="0" borderId="10" xfId="52" applyFont="1" applyBorder="1" applyAlignment="1">
      <alignment horizontal="right" vertical="center" wrapText="1"/>
      <protection/>
    </xf>
    <xf numFmtId="3" fontId="15" fillId="0" borderId="10" xfId="52" applyNumberFormat="1" applyFont="1" applyBorder="1" applyAlignment="1">
      <alignment horizontal="center" vertical="center"/>
      <protection/>
    </xf>
    <xf numFmtId="0" fontId="11" fillId="0" borderId="0" xfId="52" applyFont="1" applyBorder="1" applyAlignment="1">
      <alignment horizontal="center" vertical="center"/>
      <protection/>
    </xf>
    <xf numFmtId="0" fontId="5" fillId="0" borderId="16" xfId="52" applyBorder="1" applyAlignment="1">
      <alignment horizontal="center" vertical="center"/>
      <protection/>
    </xf>
    <xf numFmtId="0" fontId="5" fillId="0" borderId="16" xfId="52" applyFont="1" applyBorder="1" applyAlignment="1">
      <alignment vertical="center" wrapText="1"/>
      <protection/>
    </xf>
    <xf numFmtId="3" fontId="15" fillId="0" borderId="10" xfId="52" applyNumberFormat="1" applyFont="1" applyBorder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13" fillId="0" borderId="34" xfId="52" applyFont="1" applyBorder="1" applyAlignment="1">
      <alignment horizontal="right" vertical="center"/>
      <protection/>
    </xf>
    <xf numFmtId="0" fontId="13" fillId="0" borderId="35" xfId="52" applyFont="1" applyBorder="1" applyAlignment="1">
      <alignment horizontal="right" vertical="center"/>
      <protection/>
    </xf>
    <xf numFmtId="0" fontId="13" fillId="0" borderId="36" xfId="52" applyFont="1" applyBorder="1" applyAlignment="1">
      <alignment horizontal="right" vertical="center"/>
      <protection/>
    </xf>
    <xf numFmtId="0" fontId="6" fillId="33" borderId="37" xfId="52" applyFont="1" applyFill="1" applyBorder="1" applyAlignment="1">
      <alignment horizontal="center" vertical="center" wrapText="1"/>
      <protection/>
    </xf>
    <xf numFmtId="0" fontId="6" fillId="33" borderId="38" xfId="52" applyFont="1" applyFill="1" applyBorder="1" applyAlignment="1">
      <alignment horizontal="center" vertical="center"/>
      <protection/>
    </xf>
    <xf numFmtId="0" fontId="6" fillId="33" borderId="39" xfId="52" applyFont="1" applyFill="1" applyBorder="1" applyAlignment="1">
      <alignment horizontal="center" vertical="center"/>
      <protection/>
    </xf>
    <xf numFmtId="0" fontId="6" fillId="33" borderId="40" xfId="52" applyFont="1" applyFill="1" applyBorder="1" applyAlignment="1">
      <alignment horizontal="center" vertical="center"/>
      <protection/>
    </xf>
    <xf numFmtId="0" fontId="6" fillId="33" borderId="37" xfId="52" applyFont="1" applyFill="1" applyBorder="1" applyAlignment="1">
      <alignment horizontal="center" vertical="center"/>
      <protection/>
    </xf>
    <xf numFmtId="0" fontId="9" fillId="0" borderId="41" xfId="52" applyFont="1" applyBorder="1" applyAlignment="1">
      <alignment horizontal="center" vertical="center" wrapText="1"/>
      <protection/>
    </xf>
    <xf numFmtId="0" fontId="9" fillId="0" borderId="23" xfId="52" applyFont="1" applyBorder="1" applyAlignment="1">
      <alignment horizontal="center" vertical="center" wrapText="1"/>
      <protection/>
    </xf>
    <xf numFmtId="0" fontId="9" fillId="0" borderId="41" xfId="52" applyFont="1" applyBorder="1" applyAlignment="1">
      <alignment horizontal="center" vertical="center"/>
      <protection/>
    </xf>
    <xf numFmtId="0" fontId="9" fillId="0" borderId="23" xfId="52" applyFont="1" applyBorder="1" applyAlignment="1">
      <alignment horizontal="center" vertical="center"/>
      <protection/>
    </xf>
    <xf numFmtId="0" fontId="16" fillId="0" borderId="42" xfId="52" applyFont="1" applyBorder="1" applyAlignment="1">
      <alignment horizontal="center" vertical="center" textRotation="45"/>
      <protection/>
    </xf>
    <xf numFmtId="0" fontId="16" fillId="0" borderId="43" xfId="52" applyFont="1" applyBorder="1" applyAlignment="1">
      <alignment horizontal="center" vertical="center" textRotation="45"/>
      <protection/>
    </xf>
    <xf numFmtId="0" fontId="16" fillId="0" borderId="29" xfId="52" applyFont="1" applyBorder="1" applyAlignment="1">
      <alignment horizontal="center" vertical="center" textRotation="45"/>
      <protection/>
    </xf>
    <xf numFmtId="0" fontId="16" fillId="0" borderId="31" xfId="52" applyFont="1" applyBorder="1" applyAlignment="1">
      <alignment horizontal="center" vertical="center" textRotation="45"/>
      <protection/>
    </xf>
    <xf numFmtId="0" fontId="8" fillId="0" borderId="44" xfId="52" applyFont="1" applyBorder="1" applyAlignment="1">
      <alignment horizontal="center" vertical="center" wrapText="1"/>
      <protection/>
    </xf>
    <xf numFmtId="0" fontId="8" fillId="0" borderId="35" xfId="52" applyFont="1" applyBorder="1" applyAlignment="1">
      <alignment horizontal="center" vertical="center" wrapText="1"/>
      <protection/>
    </xf>
    <xf numFmtId="0" fontId="8" fillId="0" borderId="36" xfId="52" applyFont="1" applyBorder="1" applyAlignment="1">
      <alignment horizontal="center" vertical="center" wrapText="1"/>
      <protection/>
    </xf>
    <xf numFmtId="0" fontId="16" fillId="0" borderId="45" xfId="52" applyFont="1" applyBorder="1" applyAlignment="1">
      <alignment horizontal="center" vertical="center" textRotation="45"/>
      <protection/>
    </xf>
    <xf numFmtId="0" fontId="16" fillId="0" borderId="23" xfId="52" applyFont="1" applyBorder="1" applyAlignment="1">
      <alignment horizontal="center" vertical="center" textRotation="45"/>
      <protection/>
    </xf>
    <xf numFmtId="0" fontId="8" fillId="0" borderId="44" xfId="52" applyFont="1" applyBorder="1" applyAlignment="1">
      <alignment horizontal="center" vertical="center"/>
      <protection/>
    </xf>
    <xf numFmtId="0" fontId="8" fillId="0" borderId="35" xfId="52" applyFont="1" applyBorder="1" applyAlignment="1">
      <alignment horizontal="center" vertical="center"/>
      <protection/>
    </xf>
    <xf numFmtId="0" fontId="8" fillId="0" borderId="36" xfId="52" applyFont="1" applyBorder="1" applyAlignment="1">
      <alignment horizontal="center" vertical="center"/>
      <protection/>
    </xf>
    <xf numFmtId="0" fontId="9" fillId="0" borderId="46" xfId="52" applyFont="1" applyBorder="1" applyAlignment="1">
      <alignment horizontal="center" vertical="center"/>
      <protection/>
    </xf>
    <xf numFmtId="0" fontId="9" fillId="0" borderId="47" xfId="52" applyFont="1" applyBorder="1" applyAlignment="1">
      <alignment horizontal="center" vertical="center"/>
      <protection/>
    </xf>
    <xf numFmtId="0" fontId="17" fillId="0" borderId="48" xfId="52" applyFont="1" applyBorder="1" applyAlignment="1">
      <alignment horizontal="center" vertical="center" textRotation="45"/>
      <protection/>
    </xf>
    <xf numFmtId="0" fontId="17" fillId="0" borderId="24" xfId="52" applyFont="1" applyBorder="1" applyAlignment="1">
      <alignment horizontal="center" vertical="center" textRotation="45"/>
      <protection/>
    </xf>
    <xf numFmtId="0" fontId="17" fillId="0" borderId="26" xfId="52" applyFont="1" applyBorder="1" applyAlignment="1">
      <alignment horizontal="center" vertical="center" textRotation="45"/>
      <protection/>
    </xf>
    <xf numFmtId="0" fontId="17" fillId="0" borderId="21" xfId="52" applyFont="1" applyBorder="1" applyAlignment="1">
      <alignment horizontal="center" vertical="center" textRotation="45"/>
      <protection/>
    </xf>
    <xf numFmtId="0" fontId="17" fillId="0" borderId="49" xfId="52" applyFont="1" applyBorder="1" applyAlignment="1">
      <alignment horizontal="center" vertical="center" textRotation="45"/>
      <protection/>
    </xf>
    <xf numFmtId="0" fontId="17" fillId="0" borderId="50" xfId="52" applyFont="1" applyBorder="1" applyAlignment="1">
      <alignment horizontal="center" vertical="center" textRotation="45"/>
      <protection/>
    </xf>
    <xf numFmtId="0" fontId="16" fillId="0" borderId="51" xfId="52" applyFont="1" applyBorder="1" applyAlignment="1">
      <alignment horizontal="center" vertical="center"/>
      <protection/>
    </xf>
    <xf numFmtId="0" fontId="16" fillId="0" borderId="25" xfId="52" applyFont="1" applyBorder="1" applyAlignment="1">
      <alignment horizontal="center" vertical="center"/>
      <protection/>
    </xf>
    <xf numFmtId="0" fontId="16" fillId="0" borderId="48" xfId="52" applyFont="1" applyBorder="1" applyAlignment="1">
      <alignment horizontal="center" textRotation="45"/>
      <protection/>
    </xf>
    <xf numFmtId="0" fontId="16" fillId="0" borderId="24" xfId="52" applyFont="1" applyBorder="1" applyAlignment="1">
      <alignment horizontal="center" textRotation="45"/>
      <protection/>
    </xf>
    <xf numFmtId="0" fontId="16" fillId="0" borderId="26" xfId="52" applyFont="1" applyBorder="1" applyAlignment="1">
      <alignment horizontal="center" textRotation="45"/>
      <protection/>
    </xf>
    <xf numFmtId="0" fontId="16" fillId="0" borderId="21" xfId="52" applyFont="1" applyBorder="1" applyAlignment="1">
      <alignment horizontal="center" textRotation="45"/>
      <protection/>
    </xf>
    <xf numFmtId="0" fontId="17" fillId="0" borderId="26" xfId="52" applyFont="1" applyBorder="1" applyAlignment="1">
      <alignment horizontal="center" vertical="center" textRotation="45"/>
      <protection/>
    </xf>
    <xf numFmtId="0" fontId="17" fillId="0" borderId="21" xfId="52" applyFont="1" applyBorder="1" applyAlignment="1">
      <alignment horizontal="center" vertical="center" textRotation="45"/>
      <protection/>
    </xf>
    <xf numFmtId="0" fontId="17" fillId="0" borderId="52" xfId="52" applyFont="1" applyBorder="1" applyAlignment="1">
      <alignment horizontal="center" vertical="center" textRotation="45"/>
      <protection/>
    </xf>
    <xf numFmtId="0" fontId="17" fillId="0" borderId="28" xfId="52" applyFont="1" applyBorder="1" applyAlignment="1">
      <alignment horizontal="center" vertical="center" textRotation="45"/>
      <protection/>
    </xf>
    <xf numFmtId="0" fontId="17" fillId="0" borderId="53" xfId="52" applyFont="1" applyBorder="1" applyAlignment="1">
      <alignment horizontal="center" vertical="center"/>
      <protection/>
    </xf>
    <xf numFmtId="0" fontId="17" fillId="0" borderId="27" xfId="52" applyFont="1" applyBorder="1" applyAlignment="1">
      <alignment horizontal="center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rz_układ wykonawczy" xfId="52"/>
    <cellStyle name="Normalny_Zarz60_Zał1_Projekt załączników2007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74"/>
  <sheetViews>
    <sheetView showGridLines="0" zoomScale="75" zoomScaleNormal="75" zoomScalePageLayoutView="0" workbookViewId="0" topLeftCell="A1">
      <selection activeCell="A160" sqref="A160:IV160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4.125" style="2" customWidth="1"/>
    <col min="5" max="6" width="16.625" style="2" customWidth="1"/>
    <col min="7" max="7" width="11.625" style="2" bestFit="1" customWidth="1"/>
    <col min="8" max="16384" width="9.125" style="2" customWidth="1"/>
  </cols>
  <sheetData>
    <row r="1" ht="9" customHeight="1"/>
    <row r="2" spans="1:6" ht="17.25" customHeight="1">
      <c r="A2" s="199" t="s">
        <v>173</v>
      </c>
      <c r="B2" s="199"/>
      <c r="C2" s="199"/>
      <c r="D2" s="199"/>
      <c r="E2" s="199"/>
      <c r="F2" s="199"/>
    </row>
    <row r="3" spans="1:6" ht="13.5" customHeight="1" thickBot="1">
      <c r="A3" s="3"/>
      <c r="B3" s="3"/>
      <c r="C3" s="3"/>
      <c r="D3" s="3"/>
      <c r="E3" s="3"/>
      <c r="F3" s="3"/>
    </row>
    <row r="4" spans="1:6" s="4" customFormat="1" ht="22.5" customHeight="1">
      <c r="A4" s="205" t="s">
        <v>0</v>
      </c>
      <c r="B4" s="207" t="s">
        <v>1</v>
      </c>
      <c r="C4" s="207" t="s">
        <v>2</v>
      </c>
      <c r="D4" s="207" t="s">
        <v>61</v>
      </c>
      <c r="E4" s="203" t="s">
        <v>165</v>
      </c>
      <c r="F4" s="203" t="s">
        <v>166</v>
      </c>
    </row>
    <row r="5" spans="1:6" s="4" customFormat="1" ht="15" customHeight="1" thickBot="1">
      <c r="A5" s="206"/>
      <c r="B5" s="204"/>
      <c r="C5" s="204"/>
      <c r="D5" s="204"/>
      <c r="E5" s="204"/>
      <c r="F5" s="204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6" s="11" customFormat="1" ht="23.25" customHeight="1" hidden="1" thickBot="1">
      <c r="A7" s="7" t="s">
        <v>51</v>
      </c>
      <c r="B7" s="8"/>
      <c r="C7" s="9"/>
      <c r="D7" s="9" t="s">
        <v>58</v>
      </c>
      <c r="E7" s="10">
        <f>E17</f>
        <v>0</v>
      </c>
      <c r="F7" s="10">
        <f>F17+F8+F23+F25+F27</f>
        <v>0</v>
      </c>
    </row>
    <row r="8" spans="1:6" s="16" customFormat="1" ht="23.25" customHeight="1" hidden="1">
      <c r="A8" s="12"/>
      <c r="B8" s="13" t="s">
        <v>53</v>
      </c>
      <c r="C8" s="14"/>
      <c r="D8" s="14" t="s">
        <v>54</v>
      </c>
      <c r="E8" s="15">
        <f>SUM(E16:E17)</f>
        <v>0</v>
      </c>
      <c r="F8" s="15">
        <f>SUM(F9:F16)</f>
        <v>0</v>
      </c>
    </row>
    <row r="9" spans="1:6" s="22" customFormat="1" ht="16.5" customHeight="1" hidden="1">
      <c r="A9" s="17"/>
      <c r="B9" s="18"/>
      <c r="C9" s="19" t="s">
        <v>62</v>
      </c>
      <c r="D9" s="20" t="s">
        <v>13</v>
      </c>
      <c r="E9" s="21"/>
      <c r="F9" s="21"/>
    </row>
    <row r="10" spans="1:6" s="22" customFormat="1" ht="16.5" customHeight="1" hidden="1">
      <c r="A10" s="17"/>
      <c r="B10" s="23"/>
      <c r="C10" s="24" t="s">
        <v>63</v>
      </c>
      <c r="D10" s="25" t="s">
        <v>64</v>
      </c>
      <c r="E10" s="26"/>
      <c r="F10" s="26"/>
    </row>
    <row r="11" spans="1:6" s="22" customFormat="1" ht="16.5" customHeight="1" hidden="1">
      <c r="A11" s="17"/>
      <c r="B11" s="23"/>
      <c r="C11" s="24" t="s">
        <v>65</v>
      </c>
      <c r="D11" s="25" t="s">
        <v>6</v>
      </c>
      <c r="E11" s="26"/>
      <c r="F11" s="26"/>
    </row>
    <row r="12" spans="1:6" s="22" customFormat="1" ht="16.5" customHeight="1" hidden="1">
      <c r="A12" s="17"/>
      <c r="B12" s="23"/>
      <c r="C12" s="24" t="s">
        <v>66</v>
      </c>
      <c r="D12" s="25" t="s">
        <v>7</v>
      </c>
      <c r="E12" s="26"/>
      <c r="F12" s="26"/>
    </row>
    <row r="13" spans="1:6" s="22" customFormat="1" ht="16.5" customHeight="1" hidden="1">
      <c r="A13" s="17"/>
      <c r="B13" s="23"/>
      <c r="C13" s="24" t="s">
        <v>67</v>
      </c>
      <c r="D13" s="25" t="s">
        <v>9</v>
      </c>
      <c r="E13" s="26"/>
      <c r="F13" s="26"/>
    </row>
    <row r="14" spans="1:6" s="22" customFormat="1" ht="16.5" customHeight="1" hidden="1">
      <c r="A14" s="17"/>
      <c r="B14" s="23"/>
      <c r="C14" s="24" t="s">
        <v>48</v>
      </c>
      <c r="D14" s="25" t="s">
        <v>3</v>
      </c>
      <c r="E14" s="26"/>
      <c r="F14" s="26"/>
    </row>
    <row r="15" spans="1:6" s="22" customFormat="1" ht="16.5" customHeight="1" hidden="1">
      <c r="A15" s="17"/>
      <c r="B15" s="23"/>
      <c r="C15" s="24" t="s">
        <v>68</v>
      </c>
      <c r="D15" s="25" t="s">
        <v>4</v>
      </c>
      <c r="E15" s="26"/>
      <c r="F15" s="26"/>
    </row>
    <row r="16" spans="1:6" s="22" customFormat="1" ht="16.5" customHeight="1" hidden="1">
      <c r="A16" s="27"/>
      <c r="B16" s="23"/>
      <c r="C16" s="28" t="s">
        <v>69</v>
      </c>
      <c r="D16" s="25" t="s">
        <v>70</v>
      </c>
      <c r="E16" s="26"/>
      <c r="F16" s="26"/>
    </row>
    <row r="17" spans="1:6" s="16" customFormat="1" ht="17.25" customHeight="1" hidden="1">
      <c r="A17" s="12"/>
      <c r="B17" s="29" t="s">
        <v>71</v>
      </c>
      <c r="C17" s="30"/>
      <c r="D17" s="30" t="s">
        <v>72</v>
      </c>
      <c r="E17" s="31">
        <f>SUM(E18:E22)</f>
        <v>0</v>
      </c>
      <c r="F17" s="31">
        <f>SUM(F18:F22)</f>
        <v>0</v>
      </c>
    </row>
    <row r="18" spans="1:6" s="22" customFormat="1" ht="19.5" customHeight="1" hidden="1">
      <c r="A18" s="17"/>
      <c r="B18" s="23"/>
      <c r="C18" s="24" t="s">
        <v>73</v>
      </c>
      <c r="D18" s="33" t="s">
        <v>74</v>
      </c>
      <c r="E18" s="26"/>
      <c r="F18" s="26"/>
    </row>
    <row r="19" spans="1:6" s="22" customFormat="1" ht="12.75" hidden="1">
      <c r="A19" s="17"/>
      <c r="B19" s="32"/>
      <c r="C19" s="24" t="s">
        <v>75</v>
      </c>
      <c r="D19" s="33" t="s">
        <v>74</v>
      </c>
      <c r="E19" s="34"/>
      <c r="F19" s="26"/>
    </row>
    <row r="20" spans="1:6" s="22" customFormat="1" ht="21" customHeight="1" hidden="1">
      <c r="A20" s="27"/>
      <c r="B20" s="35"/>
      <c r="C20" s="35">
        <v>6059</v>
      </c>
      <c r="D20" s="33" t="s">
        <v>74</v>
      </c>
      <c r="E20" s="37"/>
      <c r="F20" s="34"/>
    </row>
    <row r="21" spans="1:6" s="22" customFormat="1" ht="21.75" customHeight="1" hidden="1">
      <c r="A21" s="27"/>
      <c r="B21" s="32"/>
      <c r="C21" s="32"/>
      <c r="D21" s="140" t="s">
        <v>169</v>
      </c>
      <c r="E21" s="141"/>
      <c r="F21" s="36"/>
    </row>
    <row r="22" spans="1:6" s="22" customFormat="1" ht="38.25" hidden="1">
      <c r="A22" s="27"/>
      <c r="B22" s="32"/>
      <c r="C22" s="32">
        <v>6210</v>
      </c>
      <c r="D22" s="33" t="s">
        <v>76</v>
      </c>
      <c r="E22" s="21"/>
      <c r="F22" s="21"/>
    </row>
    <row r="23" spans="1:6" s="16" customFormat="1" ht="23.25" customHeight="1" hidden="1">
      <c r="A23" s="27"/>
      <c r="B23" s="29" t="s">
        <v>77</v>
      </c>
      <c r="C23" s="30"/>
      <c r="D23" s="30" t="s">
        <v>78</v>
      </c>
      <c r="E23" s="31">
        <f>E24</f>
        <v>0</v>
      </c>
      <c r="F23" s="31">
        <f>F24</f>
        <v>0</v>
      </c>
    </row>
    <row r="24" spans="1:6" s="22" customFormat="1" ht="19.5" customHeight="1" hidden="1">
      <c r="A24" s="27"/>
      <c r="B24" s="18"/>
      <c r="C24" s="38" t="s">
        <v>68</v>
      </c>
      <c r="D24" s="20" t="s">
        <v>4</v>
      </c>
      <c r="E24" s="21"/>
      <c r="F24" s="21"/>
    </row>
    <row r="25" spans="1:6" s="16" customFormat="1" ht="23.25" customHeight="1" hidden="1">
      <c r="A25" s="27"/>
      <c r="B25" s="29" t="s">
        <v>79</v>
      </c>
      <c r="C25" s="30"/>
      <c r="D25" s="30" t="s">
        <v>80</v>
      </c>
      <c r="E25" s="31">
        <f>E26</f>
        <v>0</v>
      </c>
      <c r="F25" s="31">
        <f>F26</f>
        <v>0</v>
      </c>
    </row>
    <row r="26" spans="1:6" s="22" customFormat="1" ht="19.5" customHeight="1" hidden="1">
      <c r="A26" s="27"/>
      <c r="B26" s="18"/>
      <c r="C26" s="38" t="s">
        <v>81</v>
      </c>
      <c r="D26" s="39" t="s">
        <v>82</v>
      </c>
      <c r="E26" s="21"/>
      <c r="F26" s="21"/>
    </row>
    <row r="27" spans="1:6" s="16" customFormat="1" ht="23.25" customHeight="1" hidden="1">
      <c r="A27" s="27"/>
      <c r="B27" s="29" t="s">
        <v>83</v>
      </c>
      <c r="C27" s="30"/>
      <c r="D27" s="30" t="s">
        <v>84</v>
      </c>
      <c r="E27" s="31">
        <f>E28</f>
        <v>0</v>
      </c>
      <c r="F27" s="31">
        <f>F28</f>
        <v>0</v>
      </c>
    </row>
    <row r="28" spans="1:6" s="22" customFormat="1" ht="19.5" customHeight="1" hidden="1" thickBot="1">
      <c r="A28" s="17"/>
      <c r="B28" s="18"/>
      <c r="C28" s="38" t="s">
        <v>73</v>
      </c>
      <c r="D28" s="39" t="s">
        <v>74</v>
      </c>
      <c r="E28" s="21"/>
      <c r="F28" s="21"/>
    </row>
    <row r="29" spans="1:6" s="11" customFormat="1" ht="33.75" customHeight="1" hidden="1" thickBot="1">
      <c r="A29" s="76">
        <v>400</v>
      </c>
      <c r="B29" s="51"/>
      <c r="C29" s="9"/>
      <c r="D29" s="73" t="s">
        <v>85</v>
      </c>
      <c r="E29" s="10">
        <f>E30</f>
        <v>0</v>
      </c>
      <c r="F29" s="10">
        <f>F30</f>
        <v>0</v>
      </c>
    </row>
    <row r="30" spans="1:6" s="16" customFormat="1" ht="22.5" customHeight="1" hidden="1">
      <c r="A30" s="50"/>
      <c r="B30" s="14">
        <v>40002</v>
      </c>
      <c r="C30" s="14"/>
      <c r="D30" s="14" t="s">
        <v>86</v>
      </c>
      <c r="E30" s="15">
        <f>SUM(E31:E32)</f>
        <v>0</v>
      </c>
      <c r="F30" s="15">
        <f>SUM(F31:F32)</f>
        <v>0</v>
      </c>
    </row>
    <row r="31" spans="1:6" s="22" customFormat="1" ht="25.5" hidden="1">
      <c r="A31" s="17"/>
      <c r="B31" s="23"/>
      <c r="C31" s="28" t="s">
        <v>87</v>
      </c>
      <c r="D31" s="33" t="s">
        <v>88</v>
      </c>
      <c r="E31" s="34"/>
      <c r="F31" s="26"/>
    </row>
    <row r="32" spans="1:6" s="22" customFormat="1" ht="19.5" customHeight="1" hidden="1" thickBot="1">
      <c r="A32" s="17"/>
      <c r="B32" s="23"/>
      <c r="C32" s="28" t="s">
        <v>89</v>
      </c>
      <c r="D32" s="25" t="s">
        <v>5</v>
      </c>
      <c r="E32" s="26"/>
      <c r="F32" s="26"/>
    </row>
    <row r="33" spans="1:6" s="11" customFormat="1" ht="23.25" customHeight="1" hidden="1" thickBot="1">
      <c r="A33" s="9">
        <v>600</v>
      </c>
      <c r="B33" s="51"/>
      <c r="C33" s="9"/>
      <c r="D33" s="9" t="s">
        <v>36</v>
      </c>
      <c r="E33" s="10">
        <f>E34+E36</f>
        <v>0</v>
      </c>
      <c r="F33" s="10">
        <f>F36+F34</f>
        <v>0</v>
      </c>
    </row>
    <row r="34" spans="1:6" s="16" customFormat="1" ht="17.25" customHeight="1" hidden="1">
      <c r="A34" s="50"/>
      <c r="B34" s="52">
        <v>60014</v>
      </c>
      <c r="C34" s="52"/>
      <c r="D34" s="52" t="s">
        <v>90</v>
      </c>
      <c r="E34" s="53">
        <f>E35</f>
        <v>0</v>
      </c>
      <c r="F34" s="53">
        <f>F35</f>
        <v>0</v>
      </c>
    </row>
    <row r="35" spans="1:6" s="22" customFormat="1" ht="26.25" customHeight="1" hidden="1">
      <c r="A35" s="54"/>
      <c r="B35" s="18"/>
      <c r="C35" s="38" t="s">
        <v>91</v>
      </c>
      <c r="D35" s="39" t="s">
        <v>34</v>
      </c>
      <c r="E35" s="21"/>
      <c r="F35" s="21"/>
    </row>
    <row r="36" spans="1:6" s="16" customFormat="1" ht="18" customHeight="1" hidden="1">
      <c r="A36" s="54"/>
      <c r="B36" s="30">
        <v>60016</v>
      </c>
      <c r="C36" s="30"/>
      <c r="D36" s="30" t="s">
        <v>37</v>
      </c>
      <c r="E36" s="31">
        <f>SUM(E37:E42)</f>
        <v>0</v>
      </c>
      <c r="F36" s="31">
        <f>SUM(F37:F42)</f>
        <v>0</v>
      </c>
    </row>
    <row r="37" spans="1:6" s="22" customFormat="1" ht="19.5" customHeight="1" hidden="1">
      <c r="A37" s="17"/>
      <c r="B37" s="23"/>
      <c r="C37" s="24" t="s">
        <v>65</v>
      </c>
      <c r="D37" s="25" t="s">
        <v>6</v>
      </c>
      <c r="E37" s="26"/>
      <c r="F37" s="26"/>
    </row>
    <row r="38" spans="1:6" s="22" customFormat="1" ht="19.5" customHeight="1" hidden="1">
      <c r="A38" s="17"/>
      <c r="B38" s="23"/>
      <c r="C38" s="24" t="s">
        <v>67</v>
      </c>
      <c r="D38" s="25" t="s">
        <v>9</v>
      </c>
      <c r="E38" s="26"/>
      <c r="F38" s="26"/>
    </row>
    <row r="39" spans="1:6" s="22" customFormat="1" ht="19.5" customHeight="1" hidden="1">
      <c r="A39" s="17"/>
      <c r="B39" s="23"/>
      <c r="C39" s="24" t="s">
        <v>48</v>
      </c>
      <c r="D39" s="25" t="s">
        <v>3</v>
      </c>
      <c r="E39" s="26"/>
      <c r="F39" s="26"/>
    </row>
    <row r="40" spans="1:6" s="22" customFormat="1" ht="19.5" customHeight="1" hidden="1">
      <c r="A40" s="17"/>
      <c r="B40" s="23"/>
      <c r="C40" s="24" t="s">
        <v>92</v>
      </c>
      <c r="D40" s="25" t="s">
        <v>8</v>
      </c>
      <c r="E40" s="26"/>
      <c r="F40" s="26"/>
    </row>
    <row r="41" spans="1:6" s="22" customFormat="1" ht="19.5" customHeight="1" hidden="1">
      <c r="A41" s="17"/>
      <c r="B41" s="23"/>
      <c r="C41" s="24" t="s">
        <v>68</v>
      </c>
      <c r="D41" s="25" t="s">
        <v>4</v>
      </c>
      <c r="E41" s="26"/>
      <c r="F41" s="26"/>
    </row>
    <row r="42" spans="1:6" s="22" customFormat="1" ht="19.5" customHeight="1" hidden="1" thickBot="1">
      <c r="A42" s="17"/>
      <c r="B42" s="23"/>
      <c r="C42" s="28" t="s">
        <v>73</v>
      </c>
      <c r="D42" s="25" t="s">
        <v>74</v>
      </c>
      <c r="E42" s="26"/>
      <c r="F42" s="26"/>
    </row>
    <row r="43" spans="1:7" s="11" customFormat="1" ht="22.5" customHeight="1" hidden="1" thickBot="1">
      <c r="A43" s="9">
        <v>700</v>
      </c>
      <c r="B43" s="51"/>
      <c r="C43" s="9"/>
      <c r="D43" s="9" t="s">
        <v>41</v>
      </c>
      <c r="E43" s="10">
        <f>E44+E50</f>
        <v>0</v>
      </c>
      <c r="F43" s="10">
        <f>F44+F50</f>
        <v>0</v>
      </c>
      <c r="G43" s="55"/>
    </row>
    <row r="44" spans="1:6" s="16" customFormat="1" ht="22.5" customHeight="1" hidden="1">
      <c r="A44" s="56"/>
      <c r="B44" s="14">
        <v>70005</v>
      </c>
      <c r="C44" s="14"/>
      <c r="D44" s="14" t="s">
        <v>42</v>
      </c>
      <c r="E44" s="15">
        <f>SUM(E45:E49)</f>
        <v>0</v>
      </c>
      <c r="F44" s="15">
        <f>SUM(F45:F49)</f>
        <v>0</v>
      </c>
    </row>
    <row r="45" spans="1:6" s="22" customFormat="1" ht="19.5" customHeight="1" hidden="1">
      <c r="A45" s="17"/>
      <c r="B45" s="23"/>
      <c r="C45" s="24" t="s">
        <v>68</v>
      </c>
      <c r="D45" s="25" t="s">
        <v>4</v>
      </c>
      <c r="E45" s="26"/>
      <c r="F45" s="26"/>
    </row>
    <row r="46" spans="1:6" s="22" customFormat="1" ht="25.5" hidden="1">
      <c r="A46" s="27"/>
      <c r="B46" s="23"/>
      <c r="C46" s="24" t="s">
        <v>93</v>
      </c>
      <c r="D46" s="33" t="s">
        <v>94</v>
      </c>
      <c r="E46" s="26"/>
      <c r="F46" s="26"/>
    </row>
    <row r="47" spans="1:6" s="22" customFormat="1" ht="19.5" customHeight="1" hidden="1">
      <c r="A47" s="17"/>
      <c r="B47" s="23"/>
      <c r="C47" s="24" t="s">
        <v>91</v>
      </c>
      <c r="D47" s="25" t="s">
        <v>34</v>
      </c>
      <c r="E47" s="26"/>
      <c r="F47" s="26"/>
    </row>
    <row r="48" spans="1:6" s="22" customFormat="1" ht="19.5" customHeight="1" hidden="1">
      <c r="A48" s="17"/>
      <c r="B48" s="23"/>
      <c r="C48" s="24" t="s">
        <v>95</v>
      </c>
      <c r="D48" s="62" t="s">
        <v>44</v>
      </c>
      <c r="E48" s="26"/>
      <c r="F48" s="26"/>
    </row>
    <row r="49" spans="1:6" s="22" customFormat="1" ht="19.5" customHeight="1" hidden="1">
      <c r="A49" s="27"/>
      <c r="B49" s="23"/>
      <c r="C49" s="28" t="s">
        <v>73</v>
      </c>
      <c r="D49" s="25" t="s">
        <v>74</v>
      </c>
      <c r="E49" s="26"/>
      <c r="F49" s="26"/>
    </row>
    <row r="50" spans="1:6" s="16" customFormat="1" ht="22.5" customHeight="1" hidden="1">
      <c r="A50" s="56"/>
      <c r="B50" s="30">
        <v>70095</v>
      </c>
      <c r="C50" s="30"/>
      <c r="D50" s="30" t="s">
        <v>27</v>
      </c>
      <c r="E50" s="31">
        <f>SUM(E51:E53)</f>
        <v>0</v>
      </c>
      <c r="F50" s="31">
        <f>SUM(F51:F53)</f>
        <v>0</v>
      </c>
    </row>
    <row r="51" spans="1:6" s="22" customFormat="1" ht="19.5" customHeight="1" hidden="1">
      <c r="A51" s="17"/>
      <c r="B51" s="18"/>
      <c r="C51" s="19" t="s">
        <v>89</v>
      </c>
      <c r="D51" s="20" t="s">
        <v>5</v>
      </c>
      <c r="E51" s="21"/>
      <c r="F51" s="21"/>
    </row>
    <row r="52" spans="1:6" s="22" customFormat="1" ht="19.5" customHeight="1" hidden="1">
      <c r="A52" s="27"/>
      <c r="B52" s="60"/>
      <c r="C52" s="136" t="s">
        <v>48</v>
      </c>
      <c r="D52" s="138" t="s">
        <v>3</v>
      </c>
      <c r="E52" s="34"/>
      <c r="F52" s="34"/>
    </row>
    <row r="53" spans="1:6" s="22" customFormat="1" ht="19.5" customHeight="1" hidden="1" thickBot="1">
      <c r="A53" s="17"/>
      <c r="B53" s="23"/>
      <c r="C53" s="28" t="s">
        <v>91</v>
      </c>
      <c r="D53" s="25" t="s">
        <v>34</v>
      </c>
      <c r="E53" s="26"/>
      <c r="F53" s="26"/>
    </row>
    <row r="54" spans="1:6" s="11" customFormat="1" ht="20.25" customHeight="1" hidden="1" thickBot="1">
      <c r="A54" s="9">
        <v>710</v>
      </c>
      <c r="B54" s="51"/>
      <c r="C54" s="9"/>
      <c r="D54" s="9" t="s">
        <v>55</v>
      </c>
      <c r="E54" s="10">
        <f>E60+E55</f>
        <v>0</v>
      </c>
      <c r="F54" s="10">
        <f>F55</f>
        <v>0</v>
      </c>
    </row>
    <row r="55" spans="1:6" s="16" customFormat="1" ht="18.75" customHeight="1" hidden="1">
      <c r="A55" s="56"/>
      <c r="B55" s="14">
        <v>71004</v>
      </c>
      <c r="C55" s="14"/>
      <c r="D55" s="14" t="s">
        <v>56</v>
      </c>
      <c r="E55" s="15"/>
      <c r="F55" s="15">
        <f>F56</f>
        <v>0</v>
      </c>
    </row>
    <row r="56" spans="1:6" s="22" customFormat="1" ht="21.75" customHeight="1" hidden="1">
      <c r="A56" s="40"/>
      <c r="B56" s="63"/>
      <c r="C56" s="41" t="s">
        <v>68</v>
      </c>
      <c r="D56" s="42" t="s">
        <v>4</v>
      </c>
      <c r="E56" s="43"/>
      <c r="F56" s="43"/>
    </row>
    <row r="57" spans="1:6" s="22" customFormat="1" ht="8.25" customHeight="1" hidden="1">
      <c r="A57" s="44"/>
      <c r="B57" s="45"/>
      <c r="C57" s="46"/>
      <c r="D57" s="47"/>
      <c r="E57" s="48"/>
      <c r="F57" s="48"/>
    </row>
    <row r="58" spans="1:6" s="6" customFormat="1" ht="7.5" customHeight="1" hidden="1" thickBot="1">
      <c r="A58" s="64">
        <v>1</v>
      </c>
      <c r="B58" s="64">
        <v>2</v>
      </c>
      <c r="C58" s="64">
        <v>3</v>
      </c>
      <c r="D58" s="64">
        <v>4</v>
      </c>
      <c r="E58" s="64">
        <v>5</v>
      </c>
      <c r="F58" s="64">
        <v>6</v>
      </c>
    </row>
    <row r="59" spans="1:6" s="11" customFormat="1" ht="20.25" customHeight="1" hidden="1" thickBot="1">
      <c r="A59" s="9">
        <v>750</v>
      </c>
      <c r="B59" s="51"/>
      <c r="C59" s="9"/>
      <c r="D59" s="9" t="s">
        <v>39</v>
      </c>
      <c r="E59" s="10">
        <f>E70+E60+E64+E99</f>
        <v>0</v>
      </c>
      <c r="F59" s="10">
        <f>F70+F60+F64+F99</f>
        <v>0</v>
      </c>
    </row>
    <row r="60" spans="1:6" s="16" customFormat="1" ht="18.75" customHeight="1" hidden="1">
      <c r="A60" s="56"/>
      <c r="B60" s="14">
        <v>75011</v>
      </c>
      <c r="C60" s="14"/>
      <c r="D60" s="14" t="s">
        <v>96</v>
      </c>
      <c r="E60" s="15">
        <f>SUM(E61:E63)</f>
        <v>0</v>
      </c>
      <c r="F60" s="15">
        <f>SUM(F61:F63)</f>
        <v>0</v>
      </c>
    </row>
    <row r="61" spans="1:6" s="22" customFormat="1" ht="16.5" customHeight="1" hidden="1">
      <c r="A61" s="17"/>
      <c r="B61" s="23"/>
      <c r="C61" s="24" t="s">
        <v>62</v>
      </c>
      <c r="D61" s="25" t="s">
        <v>13</v>
      </c>
      <c r="E61" s="26"/>
      <c r="F61" s="26"/>
    </row>
    <row r="62" spans="1:6" s="22" customFormat="1" ht="16.5" customHeight="1" hidden="1">
      <c r="A62" s="17"/>
      <c r="B62" s="23"/>
      <c r="C62" s="24" t="s">
        <v>65</v>
      </c>
      <c r="D62" s="25" t="s">
        <v>6</v>
      </c>
      <c r="E62" s="26"/>
      <c r="F62" s="26"/>
    </row>
    <row r="63" spans="1:6" s="22" customFormat="1" ht="16.5" customHeight="1" hidden="1">
      <c r="A63" s="17"/>
      <c r="B63" s="23"/>
      <c r="C63" s="28" t="s">
        <v>66</v>
      </c>
      <c r="D63" s="25" t="s">
        <v>7</v>
      </c>
      <c r="E63" s="26"/>
      <c r="F63" s="26"/>
    </row>
    <row r="64" spans="1:6" s="16" customFormat="1" ht="22.5" customHeight="1" hidden="1">
      <c r="A64" s="66"/>
      <c r="B64" s="30">
        <v>75022</v>
      </c>
      <c r="C64" s="30"/>
      <c r="D64" s="30" t="s">
        <v>43</v>
      </c>
      <c r="E64" s="31"/>
      <c r="F64" s="31">
        <f>SUM(F65:F69)</f>
        <v>0</v>
      </c>
    </row>
    <row r="65" spans="1:6" s="22" customFormat="1" ht="15.75" customHeight="1" hidden="1">
      <c r="A65" s="17"/>
      <c r="B65" s="18"/>
      <c r="C65" s="19" t="s">
        <v>98</v>
      </c>
      <c r="D65" s="20" t="s">
        <v>28</v>
      </c>
      <c r="E65" s="21"/>
      <c r="F65" s="21"/>
    </row>
    <row r="66" spans="1:6" s="22" customFormat="1" ht="15.75" customHeight="1" hidden="1">
      <c r="A66" s="17"/>
      <c r="B66" s="23"/>
      <c r="C66" s="24" t="s">
        <v>48</v>
      </c>
      <c r="D66" s="25" t="s">
        <v>3</v>
      </c>
      <c r="E66" s="26"/>
      <c r="F66" s="26"/>
    </row>
    <row r="67" spans="1:6" s="22" customFormat="1" ht="15.75" customHeight="1" hidden="1">
      <c r="A67" s="17"/>
      <c r="B67" s="23"/>
      <c r="C67" s="24" t="s">
        <v>99</v>
      </c>
      <c r="D67" s="25" t="s">
        <v>11</v>
      </c>
      <c r="E67" s="26"/>
      <c r="F67" s="26"/>
    </row>
    <row r="68" spans="1:6" s="22" customFormat="1" ht="15.75" customHeight="1" hidden="1">
      <c r="A68" s="17"/>
      <c r="B68" s="23"/>
      <c r="C68" s="24" t="s">
        <v>68</v>
      </c>
      <c r="D68" s="25" t="s">
        <v>4</v>
      </c>
      <c r="E68" s="26"/>
      <c r="F68" s="26"/>
    </row>
    <row r="69" spans="1:6" s="22" customFormat="1" ht="15.75" customHeight="1" hidden="1">
      <c r="A69" s="17"/>
      <c r="B69" s="23"/>
      <c r="C69" s="28" t="s">
        <v>100</v>
      </c>
      <c r="D69" s="25" t="s">
        <v>10</v>
      </c>
      <c r="E69" s="26"/>
      <c r="F69" s="26"/>
    </row>
    <row r="70" spans="1:6" s="16" customFormat="1" ht="22.5" customHeight="1" hidden="1">
      <c r="A70" s="66"/>
      <c r="B70" s="30">
        <v>75023</v>
      </c>
      <c r="C70" s="30"/>
      <c r="D70" s="30" t="s">
        <v>38</v>
      </c>
      <c r="E70" s="31">
        <f>SUM(E71:E98)-E92</f>
        <v>0</v>
      </c>
      <c r="F70" s="31">
        <f>SUM(F71:F98)-F92</f>
        <v>0</v>
      </c>
    </row>
    <row r="71" spans="1:6" s="22" customFormat="1" ht="17.25" customHeight="1" hidden="1">
      <c r="A71" s="17"/>
      <c r="B71" s="23"/>
      <c r="C71" s="24" t="s">
        <v>101</v>
      </c>
      <c r="D71" s="25" t="s">
        <v>102</v>
      </c>
      <c r="E71" s="26"/>
      <c r="F71" s="26"/>
    </row>
    <row r="72" spans="1:6" s="22" customFormat="1" ht="17.25" customHeight="1" hidden="1">
      <c r="A72" s="17"/>
      <c r="B72" s="23"/>
      <c r="C72" s="24" t="s">
        <v>62</v>
      </c>
      <c r="D72" s="25" t="s">
        <v>13</v>
      </c>
      <c r="E72" s="26"/>
      <c r="F72" s="26"/>
    </row>
    <row r="73" spans="1:6" s="22" customFormat="1" ht="17.25" customHeight="1" hidden="1">
      <c r="A73" s="17"/>
      <c r="B73" s="23"/>
      <c r="C73" s="24" t="s">
        <v>63</v>
      </c>
      <c r="D73" s="25" t="s">
        <v>64</v>
      </c>
      <c r="E73" s="26"/>
      <c r="F73" s="26"/>
    </row>
    <row r="74" spans="1:6" s="22" customFormat="1" ht="17.25" customHeight="1" hidden="1">
      <c r="A74" s="17"/>
      <c r="B74" s="23"/>
      <c r="C74" s="24" t="s">
        <v>65</v>
      </c>
      <c r="D74" s="25" t="s">
        <v>6</v>
      </c>
      <c r="E74" s="26"/>
      <c r="F74" s="26"/>
    </row>
    <row r="75" spans="1:6" s="22" customFormat="1" ht="17.25" customHeight="1" hidden="1">
      <c r="A75" s="17"/>
      <c r="B75" s="23"/>
      <c r="C75" s="24" t="s">
        <v>66</v>
      </c>
      <c r="D75" s="25" t="s">
        <v>7</v>
      </c>
      <c r="E75" s="26"/>
      <c r="F75" s="26"/>
    </row>
    <row r="76" spans="1:6" s="22" customFormat="1" ht="17.25" customHeight="1" hidden="1">
      <c r="A76" s="17"/>
      <c r="B76" s="23"/>
      <c r="C76" s="24" t="s">
        <v>103</v>
      </c>
      <c r="D76" s="25" t="s">
        <v>104</v>
      </c>
      <c r="E76" s="26"/>
      <c r="F76" s="26"/>
    </row>
    <row r="77" spans="1:6" s="22" customFormat="1" ht="17.25" customHeight="1" hidden="1">
      <c r="A77" s="17"/>
      <c r="B77" s="23"/>
      <c r="C77" s="24" t="s">
        <v>67</v>
      </c>
      <c r="D77" s="25" t="s">
        <v>9</v>
      </c>
      <c r="E77" s="26"/>
      <c r="F77" s="26"/>
    </row>
    <row r="78" spans="1:6" s="22" customFormat="1" ht="17.25" customHeight="1" hidden="1">
      <c r="A78" s="17"/>
      <c r="B78" s="23"/>
      <c r="C78" s="24" t="s">
        <v>48</v>
      </c>
      <c r="D78" s="25" t="s">
        <v>3</v>
      </c>
      <c r="E78" s="26"/>
      <c r="F78" s="26"/>
    </row>
    <row r="79" spans="1:6" s="22" customFormat="1" ht="17.25" customHeight="1" hidden="1">
      <c r="A79" s="17"/>
      <c r="B79" s="23"/>
      <c r="C79" s="24" t="s">
        <v>89</v>
      </c>
      <c r="D79" s="25" t="s">
        <v>5</v>
      </c>
      <c r="E79" s="26"/>
      <c r="F79" s="26"/>
    </row>
    <row r="80" spans="1:6" s="22" customFormat="1" ht="17.25" customHeight="1" hidden="1">
      <c r="A80" s="17"/>
      <c r="B80" s="23"/>
      <c r="C80" s="24" t="s">
        <v>92</v>
      </c>
      <c r="D80" s="25" t="s">
        <v>8</v>
      </c>
      <c r="E80" s="26"/>
      <c r="F80" s="26"/>
    </row>
    <row r="81" spans="1:6" s="22" customFormat="1" ht="17.25" customHeight="1" hidden="1">
      <c r="A81" s="17"/>
      <c r="B81" s="23"/>
      <c r="C81" s="24" t="s">
        <v>105</v>
      </c>
      <c r="D81" s="25" t="s">
        <v>40</v>
      </c>
      <c r="E81" s="26"/>
      <c r="F81" s="26"/>
    </row>
    <row r="82" spans="1:6" s="22" customFormat="1" ht="17.25" customHeight="1" hidden="1">
      <c r="A82" s="17"/>
      <c r="B82" s="23"/>
      <c r="C82" s="24" t="s">
        <v>68</v>
      </c>
      <c r="D82" s="25" t="s">
        <v>4</v>
      </c>
      <c r="E82" s="26"/>
      <c r="F82" s="26"/>
    </row>
    <row r="83" spans="1:6" s="22" customFormat="1" ht="17.25" customHeight="1" hidden="1">
      <c r="A83" s="17"/>
      <c r="B83" s="23"/>
      <c r="C83" s="24" t="s">
        <v>106</v>
      </c>
      <c r="D83" s="25" t="s">
        <v>14</v>
      </c>
      <c r="E83" s="26"/>
      <c r="F83" s="26"/>
    </row>
    <row r="84" spans="1:6" s="22" customFormat="1" ht="25.5" hidden="1">
      <c r="A84" s="17"/>
      <c r="B84" s="23"/>
      <c r="C84" s="24" t="s">
        <v>107</v>
      </c>
      <c r="D84" s="33" t="s">
        <v>108</v>
      </c>
      <c r="E84" s="26"/>
      <c r="F84" s="26"/>
    </row>
    <row r="85" spans="1:6" s="22" customFormat="1" ht="25.5" hidden="1">
      <c r="A85" s="17"/>
      <c r="B85" s="23"/>
      <c r="C85" s="24" t="s">
        <v>109</v>
      </c>
      <c r="D85" s="33" t="s">
        <v>110</v>
      </c>
      <c r="E85" s="26"/>
      <c r="F85" s="26"/>
    </row>
    <row r="86" spans="1:6" s="22" customFormat="1" ht="18.75" customHeight="1" hidden="1">
      <c r="A86" s="17"/>
      <c r="B86" s="23"/>
      <c r="C86" s="136" t="s">
        <v>168</v>
      </c>
      <c r="D86" s="139" t="s">
        <v>167</v>
      </c>
      <c r="E86" s="26"/>
      <c r="F86" s="26"/>
    </row>
    <row r="87" spans="1:6" s="22" customFormat="1" ht="25.5" hidden="1">
      <c r="A87" s="17"/>
      <c r="B87" s="23"/>
      <c r="C87" s="24" t="s">
        <v>93</v>
      </c>
      <c r="D87" s="33" t="s">
        <v>94</v>
      </c>
      <c r="E87" s="26"/>
      <c r="F87" s="26"/>
    </row>
    <row r="88" spans="1:6" s="22" customFormat="1" ht="16.5" customHeight="1" hidden="1">
      <c r="A88" s="17"/>
      <c r="B88" s="23"/>
      <c r="C88" s="24" t="s">
        <v>100</v>
      </c>
      <c r="D88" s="25" t="s">
        <v>10</v>
      </c>
      <c r="E88" s="26"/>
      <c r="F88" s="26"/>
    </row>
    <row r="89" spans="1:6" s="22" customFormat="1" ht="16.5" customHeight="1" hidden="1">
      <c r="A89" s="17"/>
      <c r="B89" s="23"/>
      <c r="C89" s="24" t="s">
        <v>91</v>
      </c>
      <c r="D89" s="25" t="s">
        <v>34</v>
      </c>
      <c r="E89" s="26"/>
      <c r="F89" s="26"/>
    </row>
    <row r="90" spans="1:6" s="22" customFormat="1" ht="14.25" customHeight="1" hidden="1">
      <c r="A90" s="40"/>
      <c r="B90" s="68"/>
      <c r="C90" s="69" t="s">
        <v>69</v>
      </c>
      <c r="D90" s="70" t="s">
        <v>70</v>
      </c>
      <c r="E90" s="71"/>
      <c r="F90" s="71"/>
    </row>
    <row r="91" spans="1:6" s="22" customFormat="1" ht="12" customHeight="1" hidden="1">
      <c r="A91" s="44"/>
      <c r="B91" s="45"/>
      <c r="C91" s="46"/>
      <c r="D91" s="47"/>
      <c r="E91" s="48"/>
      <c r="F91" s="48"/>
    </row>
    <row r="92" spans="1:6" s="6" customFormat="1" ht="7.5" customHeight="1" hidden="1">
      <c r="A92" s="49">
        <v>1</v>
      </c>
      <c r="B92" s="49">
        <v>2</v>
      </c>
      <c r="C92" s="49">
        <v>3</v>
      </c>
      <c r="D92" s="49">
        <v>4</v>
      </c>
      <c r="E92" s="49"/>
      <c r="F92" s="49"/>
    </row>
    <row r="93" spans="1:6" s="22" customFormat="1" ht="25.5" hidden="1">
      <c r="A93" s="72"/>
      <c r="B93" s="18"/>
      <c r="C93" s="19" t="s">
        <v>111</v>
      </c>
      <c r="D93" s="39" t="s">
        <v>112</v>
      </c>
      <c r="E93" s="21"/>
      <c r="F93" s="21"/>
    </row>
    <row r="94" spans="1:6" s="22" customFormat="1" ht="25.5" hidden="1">
      <c r="A94" s="17"/>
      <c r="B94" s="23"/>
      <c r="C94" s="24" t="s">
        <v>113</v>
      </c>
      <c r="D94" s="33" t="s">
        <v>114</v>
      </c>
      <c r="E94" s="26"/>
      <c r="F94" s="26"/>
    </row>
    <row r="95" spans="1:6" s="22" customFormat="1" ht="19.5" customHeight="1" hidden="1">
      <c r="A95" s="17"/>
      <c r="B95" s="23"/>
      <c r="C95" s="24" t="s">
        <v>73</v>
      </c>
      <c r="D95" s="25" t="s">
        <v>74</v>
      </c>
      <c r="E95" s="26"/>
      <c r="F95" s="26"/>
    </row>
    <row r="96" spans="1:6" s="22" customFormat="1" ht="25.5" hidden="1">
      <c r="A96" s="17"/>
      <c r="B96" s="23"/>
      <c r="C96" s="24" t="s">
        <v>115</v>
      </c>
      <c r="D96" s="33" t="s">
        <v>116</v>
      </c>
      <c r="E96" s="26"/>
      <c r="F96" s="26"/>
    </row>
    <row r="97" spans="1:6" s="22" customFormat="1" ht="17.25" customHeight="1" hidden="1">
      <c r="A97" s="17"/>
      <c r="B97" s="23"/>
      <c r="C97" s="24" t="s">
        <v>75</v>
      </c>
      <c r="D97" s="25" t="s">
        <v>74</v>
      </c>
      <c r="E97" s="26"/>
      <c r="F97" s="26"/>
    </row>
    <row r="98" spans="1:6" s="22" customFormat="1" ht="17.25" customHeight="1" hidden="1">
      <c r="A98" s="27"/>
      <c r="B98" s="60"/>
      <c r="C98" s="24" t="s">
        <v>117</v>
      </c>
      <c r="D98" s="61" t="s">
        <v>74</v>
      </c>
      <c r="E98" s="34"/>
      <c r="F98" s="34"/>
    </row>
    <row r="99" spans="1:6" s="16" customFormat="1" ht="22.5" customHeight="1" hidden="1">
      <c r="A99" s="66"/>
      <c r="B99" s="52">
        <v>75075</v>
      </c>
      <c r="C99" s="52"/>
      <c r="D99" s="52" t="s">
        <v>45</v>
      </c>
      <c r="E99" s="53"/>
      <c r="F99" s="53"/>
    </row>
    <row r="100" spans="1:6" s="22" customFormat="1" ht="17.25" customHeight="1" hidden="1">
      <c r="A100" s="17"/>
      <c r="B100" s="18"/>
      <c r="C100" s="19" t="s">
        <v>67</v>
      </c>
      <c r="D100" s="20" t="s">
        <v>9</v>
      </c>
      <c r="E100" s="21"/>
      <c r="F100" s="21"/>
    </row>
    <row r="101" spans="1:6" s="22" customFormat="1" ht="17.25" customHeight="1" hidden="1">
      <c r="A101" s="17"/>
      <c r="B101" s="23"/>
      <c r="C101" s="24" t="s">
        <v>48</v>
      </c>
      <c r="D101" s="25" t="s">
        <v>3</v>
      </c>
      <c r="E101" s="26"/>
      <c r="F101" s="26"/>
    </row>
    <row r="102" spans="1:6" s="22" customFormat="1" ht="17.25" customHeight="1" hidden="1">
      <c r="A102" s="17"/>
      <c r="B102" s="23"/>
      <c r="C102" s="24" t="s">
        <v>99</v>
      </c>
      <c r="D102" s="25" t="s">
        <v>11</v>
      </c>
      <c r="E102" s="26"/>
      <c r="F102" s="26"/>
    </row>
    <row r="103" spans="1:6" s="22" customFormat="1" ht="17.25" customHeight="1" hidden="1">
      <c r="A103" s="17"/>
      <c r="B103" s="23"/>
      <c r="C103" s="24" t="s">
        <v>68</v>
      </c>
      <c r="D103" s="25" t="s">
        <v>4</v>
      </c>
      <c r="E103" s="26"/>
      <c r="F103" s="26"/>
    </row>
    <row r="104" spans="1:6" s="22" customFormat="1" ht="17.25" customHeight="1" hidden="1" thickBot="1">
      <c r="A104" s="17"/>
      <c r="B104" s="23"/>
      <c r="C104" s="28" t="s">
        <v>91</v>
      </c>
      <c r="D104" s="25" t="s">
        <v>34</v>
      </c>
      <c r="E104" s="26"/>
      <c r="F104" s="26"/>
    </row>
    <row r="105" spans="1:6" s="11" customFormat="1" ht="60" customHeight="1" hidden="1" thickBot="1">
      <c r="A105" s="9">
        <v>751</v>
      </c>
      <c r="B105" s="51"/>
      <c r="C105" s="9"/>
      <c r="D105" s="73" t="s">
        <v>24</v>
      </c>
      <c r="E105" s="10"/>
      <c r="F105" s="10"/>
    </row>
    <row r="106" spans="1:6" s="16" customFormat="1" ht="28.5" hidden="1">
      <c r="A106" s="56"/>
      <c r="B106" s="14">
        <v>75101</v>
      </c>
      <c r="C106" s="14"/>
      <c r="D106" s="74" t="s">
        <v>118</v>
      </c>
      <c r="E106" s="15"/>
      <c r="F106" s="15"/>
    </row>
    <row r="107" spans="1:6" s="22" customFormat="1" ht="51" hidden="1">
      <c r="A107" s="27"/>
      <c r="B107" s="65"/>
      <c r="C107" s="19" t="s">
        <v>35</v>
      </c>
      <c r="D107" s="57" t="s">
        <v>97</v>
      </c>
      <c r="E107" s="37"/>
      <c r="F107" s="21"/>
    </row>
    <row r="108" spans="1:6" s="22" customFormat="1" ht="17.25" customHeight="1" hidden="1">
      <c r="A108" s="17"/>
      <c r="B108" s="23"/>
      <c r="C108" s="24" t="s">
        <v>65</v>
      </c>
      <c r="D108" s="25" t="s">
        <v>6</v>
      </c>
      <c r="E108" s="26"/>
      <c r="F108" s="26"/>
    </row>
    <row r="109" spans="1:6" s="22" customFormat="1" ht="17.25" customHeight="1" hidden="1">
      <c r="A109" s="17"/>
      <c r="B109" s="23"/>
      <c r="C109" s="24" t="s">
        <v>66</v>
      </c>
      <c r="D109" s="25" t="s">
        <v>7</v>
      </c>
      <c r="E109" s="26"/>
      <c r="F109" s="26"/>
    </row>
    <row r="110" spans="1:6" s="22" customFormat="1" ht="17.25" customHeight="1" hidden="1">
      <c r="A110" s="17"/>
      <c r="B110" s="23"/>
      <c r="C110" s="28" t="s">
        <v>67</v>
      </c>
      <c r="D110" s="25" t="s">
        <v>9</v>
      </c>
      <c r="E110" s="26"/>
      <c r="F110" s="26"/>
    </row>
    <row r="111" spans="1:6" s="16" customFormat="1" ht="54" customHeight="1" hidden="1">
      <c r="A111" s="66"/>
      <c r="B111" s="30">
        <v>75109</v>
      </c>
      <c r="C111" s="30"/>
      <c r="D111" s="75" t="s">
        <v>25</v>
      </c>
      <c r="E111" s="31"/>
      <c r="F111" s="31"/>
    </row>
    <row r="112" spans="1:6" s="22" customFormat="1" ht="51" hidden="1">
      <c r="A112" s="17"/>
      <c r="B112" s="67"/>
      <c r="C112" s="38" t="s">
        <v>35</v>
      </c>
      <c r="D112" s="39" t="s">
        <v>97</v>
      </c>
      <c r="E112" s="37"/>
      <c r="F112" s="21"/>
    </row>
    <row r="113" spans="1:6" s="22" customFormat="1" ht="17.25" customHeight="1" hidden="1">
      <c r="A113" s="17"/>
      <c r="B113" s="23"/>
      <c r="C113" s="24" t="s">
        <v>98</v>
      </c>
      <c r="D113" s="25" t="s">
        <v>28</v>
      </c>
      <c r="E113" s="26"/>
      <c r="F113" s="26"/>
    </row>
    <row r="114" spans="1:6" s="22" customFormat="1" ht="17.25" customHeight="1" hidden="1">
      <c r="A114" s="17"/>
      <c r="B114" s="23"/>
      <c r="C114" s="24" t="s">
        <v>65</v>
      </c>
      <c r="D114" s="25" t="s">
        <v>6</v>
      </c>
      <c r="E114" s="26"/>
      <c r="F114" s="26"/>
    </row>
    <row r="115" spans="1:6" s="22" customFormat="1" ht="17.25" customHeight="1" hidden="1">
      <c r="A115" s="17"/>
      <c r="B115" s="23"/>
      <c r="C115" s="24" t="s">
        <v>66</v>
      </c>
      <c r="D115" s="25" t="s">
        <v>7</v>
      </c>
      <c r="E115" s="26"/>
      <c r="F115" s="26"/>
    </row>
    <row r="116" spans="1:6" s="22" customFormat="1" ht="17.25" customHeight="1" hidden="1">
      <c r="A116" s="17"/>
      <c r="B116" s="23"/>
      <c r="C116" s="24" t="s">
        <v>67</v>
      </c>
      <c r="D116" s="25" t="s">
        <v>9</v>
      </c>
      <c r="E116" s="26"/>
      <c r="F116" s="26"/>
    </row>
    <row r="117" spans="1:6" s="22" customFormat="1" ht="17.25" customHeight="1" hidden="1">
      <c r="A117" s="17"/>
      <c r="B117" s="23"/>
      <c r="C117" s="24" t="s">
        <v>48</v>
      </c>
      <c r="D117" s="25" t="s">
        <v>3</v>
      </c>
      <c r="E117" s="26"/>
      <c r="F117" s="26"/>
    </row>
    <row r="118" spans="1:6" s="22" customFormat="1" ht="17.25" customHeight="1" hidden="1">
      <c r="A118" s="17"/>
      <c r="B118" s="23"/>
      <c r="C118" s="24" t="s">
        <v>89</v>
      </c>
      <c r="D118" s="25" t="s">
        <v>5</v>
      </c>
      <c r="E118" s="26"/>
      <c r="F118" s="26"/>
    </row>
    <row r="119" spans="1:6" s="22" customFormat="1" ht="17.25" customHeight="1" hidden="1" thickBot="1">
      <c r="A119" s="17"/>
      <c r="B119" s="23"/>
      <c r="C119" s="28" t="s">
        <v>68</v>
      </c>
      <c r="D119" s="25" t="s">
        <v>4</v>
      </c>
      <c r="E119" s="26"/>
      <c r="F119" s="26"/>
    </row>
    <row r="120" spans="1:6" s="11" customFormat="1" ht="23.25" customHeight="1" hidden="1" thickBot="1">
      <c r="A120" s="76">
        <v>752</v>
      </c>
      <c r="B120" s="51"/>
      <c r="C120" s="9"/>
      <c r="D120" s="73" t="s">
        <v>119</v>
      </c>
      <c r="E120" s="10"/>
      <c r="F120" s="10"/>
    </row>
    <row r="121" spans="1:6" s="16" customFormat="1" ht="23.25" customHeight="1" hidden="1">
      <c r="A121" s="50"/>
      <c r="B121" s="77">
        <v>75212</v>
      </c>
      <c r="C121" s="77"/>
      <c r="D121" s="78" t="s">
        <v>120</v>
      </c>
      <c r="E121" s="79"/>
      <c r="F121" s="79"/>
    </row>
    <row r="122" spans="1:6" s="22" customFormat="1" ht="16.5" customHeight="1" hidden="1">
      <c r="A122" s="72"/>
      <c r="B122" s="81"/>
      <c r="C122" s="38" t="s">
        <v>68</v>
      </c>
      <c r="D122" s="39" t="s">
        <v>4</v>
      </c>
      <c r="E122" s="21"/>
      <c r="F122" s="21"/>
    </row>
    <row r="123" spans="1:6" s="22" customFormat="1" ht="36.75" hidden="1" thickBot="1">
      <c r="A123" s="72"/>
      <c r="B123" s="81"/>
      <c r="C123" s="38"/>
      <c r="D123" s="142" t="s">
        <v>170</v>
      </c>
      <c r="E123" s="143"/>
      <c r="F123" s="144"/>
    </row>
    <row r="124" spans="1:6" s="11" customFormat="1" ht="30.75" thickBot="1">
      <c r="A124" s="76">
        <v>754</v>
      </c>
      <c r="B124" s="51"/>
      <c r="C124" s="9"/>
      <c r="D124" s="73" t="s">
        <v>46</v>
      </c>
      <c r="E124" s="10">
        <f>E139</f>
        <v>0</v>
      </c>
      <c r="F124" s="10">
        <f>F139+F125+F127+F144</f>
        <v>150000</v>
      </c>
    </row>
    <row r="125" spans="1:6" s="16" customFormat="1" ht="21" customHeight="1" hidden="1">
      <c r="A125" s="50"/>
      <c r="B125" s="14">
        <v>75403</v>
      </c>
      <c r="C125" s="14"/>
      <c r="D125" s="74" t="s">
        <v>121</v>
      </c>
      <c r="E125" s="15">
        <f>E126</f>
        <v>0</v>
      </c>
      <c r="F125" s="15">
        <f>F126</f>
        <v>0</v>
      </c>
    </row>
    <row r="126" spans="1:6" s="22" customFormat="1" ht="21.75" customHeight="1" hidden="1">
      <c r="A126" s="27"/>
      <c r="B126" s="67"/>
      <c r="C126" s="38" t="s">
        <v>48</v>
      </c>
      <c r="D126" s="39" t="s">
        <v>3</v>
      </c>
      <c r="E126" s="21"/>
      <c r="F126" s="21"/>
    </row>
    <row r="127" spans="1:6" s="16" customFormat="1" ht="21" customHeight="1">
      <c r="A127" s="50"/>
      <c r="B127" s="30">
        <v>75412</v>
      </c>
      <c r="C127" s="30"/>
      <c r="D127" s="82" t="s">
        <v>23</v>
      </c>
      <c r="E127" s="31">
        <v>0</v>
      </c>
      <c r="F127" s="31">
        <f>SUM(F128:F138)</f>
        <v>150000</v>
      </c>
    </row>
    <row r="128" spans="1:6" s="22" customFormat="1" ht="16.5" customHeight="1" hidden="1">
      <c r="A128" s="17"/>
      <c r="B128" s="18"/>
      <c r="C128" s="19" t="s">
        <v>98</v>
      </c>
      <c r="D128" s="20" t="s">
        <v>28</v>
      </c>
      <c r="E128" s="21"/>
      <c r="F128" s="21"/>
    </row>
    <row r="129" spans="1:6" s="22" customFormat="1" ht="16.5" customHeight="1" hidden="1">
      <c r="A129" s="17"/>
      <c r="B129" s="23"/>
      <c r="C129" s="24" t="s">
        <v>65</v>
      </c>
      <c r="D129" s="25" t="s">
        <v>6</v>
      </c>
      <c r="E129" s="26"/>
      <c r="F129" s="26"/>
    </row>
    <row r="130" spans="1:6" s="22" customFormat="1" ht="16.5" customHeight="1" hidden="1">
      <c r="A130" s="17"/>
      <c r="B130" s="23"/>
      <c r="C130" s="24" t="s">
        <v>67</v>
      </c>
      <c r="D130" s="25" t="s">
        <v>9</v>
      </c>
      <c r="E130" s="26"/>
      <c r="F130" s="26"/>
    </row>
    <row r="131" spans="1:6" s="22" customFormat="1" ht="16.5" customHeight="1" hidden="1">
      <c r="A131" s="17"/>
      <c r="B131" s="23"/>
      <c r="C131" s="24" t="s">
        <v>48</v>
      </c>
      <c r="D131" s="25" t="s">
        <v>3</v>
      </c>
      <c r="E131" s="26"/>
      <c r="F131" s="26"/>
    </row>
    <row r="132" spans="1:6" s="22" customFormat="1" ht="16.5" customHeight="1" hidden="1">
      <c r="A132" s="17"/>
      <c r="B132" s="23"/>
      <c r="C132" s="24" t="s">
        <v>99</v>
      </c>
      <c r="D132" s="25" t="s">
        <v>11</v>
      </c>
      <c r="E132" s="26"/>
      <c r="F132" s="26"/>
    </row>
    <row r="133" spans="1:6" s="22" customFormat="1" ht="16.5" customHeight="1" hidden="1">
      <c r="A133" s="17"/>
      <c r="B133" s="23"/>
      <c r="C133" s="24" t="s">
        <v>89</v>
      </c>
      <c r="D133" s="25" t="s">
        <v>5</v>
      </c>
      <c r="E133" s="26"/>
      <c r="F133" s="26"/>
    </row>
    <row r="134" spans="1:6" s="22" customFormat="1" ht="16.5" customHeight="1" hidden="1">
      <c r="A134" s="17"/>
      <c r="B134" s="23"/>
      <c r="C134" s="24" t="s">
        <v>92</v>
      </c>
      <c r="D134" s="25" t="s">
        <v>8</v>
      </c>
      <c r="E134" s="26"/>
      <c r="F134" s="26"/>
    </row>
    <row r="135" spans="1:6" s="22" customFormat="1" ht="16.5" customHeight="1" hidden="1">
      <c r="A135" s="17"/>
      <c r="B135" s="23"/>
      <c r="C135" s="24" t="s">
        <v>68</v>
      </c>
      <c r="D135" s="25" t="s">
        <v>4</v>
      </c>
      <c r="E135" s="26"/>
      <c r="F135" s="26"/>
    </row>
    <row r="136" spans="1:6" s="22" customFormat="1" ht="16.5" customHeight="1" hidden="1">
      <c r="A136" s="17"/>
      <c r="B136" s="23"/>
      <c r="C136" s="24" t="s">
        <v>100</v>
      </c>
      <c r="D136" s="25" t="s">
        <v>10</v>
      </c>
      <c r="E136" s="26"/>
      <c r="F136" s="26"/>
    </row>
    <row r="137" spans="1:6" s="22" customFormat="1" ht="16.5" customHeight="1" hidden="1">
      <c r="A137" s="17"/>
      <c r="B137" s="23"/>
      <c r="C137" s="24" t="s">
        <v>91</v>
      </c>
      <c r="D137" s="25" t="s">
        <v>34</v>
      </c>
      <c r="E137" s="26"/>
      <c r="F137" s="26"/>
    </row>
    <row r="138" spans="1:6" s="22" customFormat="1" ht="38.25">
      <c r="A138" s="27"/>
      <c r="B138" s="60"/>
      <c r="C138" s="136" t="s">
        <v>174</v>
      </c>
      <c r="D138" s="150" t="s">
        <v>175</v>
      </c>
      <c r="E138" s="34"/>
      <c r="F138" s="34">
        <v>150000</v>
      </c>
    </row>
    <row r="139" spans="1:6" s="16" customFormat="1" ht="21" customHeight="1" hidden="1">
      <c r="A139" s="83"/>
      <c r="B139" s="52">
        <v>75414</v>
      </c>
      <c r="C139" s="52"/>
      <c r="D139" s="84" t="s">
        <v>16</v>
      </c>
      <c r="E139" s="53">
        <f>SUM(E140:E143)</f>
        <v>0</v>
      </c>
      <c r="F139" s="53">
        <f>SUM(F140:F143)</f>
        <v>0</v>
      </c>
    </row>
    <row r="140" spans="1:6" s="22" customFormat="1" ht="19.5" customHeight="1" hidden="1">
      <c r="A140" s="27"/>
      <c r="B140" s="35"/>
      <c r="C140" s="24" t="s">
        <v>48</v>
      </c>
      <c r="D140" s="36" t="s">
        <v>3</v>
      </c>
      <c r="E140" s="34"/>
      <c r="F140" s="26"/>
    </row>
    <row r="141" spans="1:6" s="22" customFormat="1" ht="19.5" customHeight="1" hidden="1">
      <c r="A141" s="27"/>
      <c r="B141" s="35"/>
      <c r="C141" s="24" t="s">
        <v>68</v>
      </c>
      <c r="D141" s="36" t="s">
        <v>4</v>
      </c>
      <c r="E141" s="34"/>
      <c r="F141" s="26"/>
    </row>
    <row r="142" spans="1:6" s="22" customFormat="1" ht="25.5" hidden="1">
      <c r="A142" s="27"/>
      <c r="B142" s="35"/>
      <c r="C142" s="24" t="s">
        <v>109</v>
      </c>
      <c r="D142" s="36" t="s">
        <v>110</v>
      </c>
      <c r="E142" s="34"/>
      <c r="F142" s="26"/>
    </row>
    <row r="143" spans="1:6" s="22" customFormat="1" ht="25.5" hidden="1">
      <c r="A143" s="27"/>
      <c r="B143" s="32"/>
      <c r="C143" s="28" t="s">
        <v>111</v>
      </c>
      <c r="D143" s="33" t="s">
        <v>112</v>
      </c>
      <c r="E143" s="26"/>
      <c r="F143" s="26"/>
    </row>
    <row r="144" spans="1:6" s="16" customFormat="1" ht="21" customHeight="1" hidden="1">
      <c r="A144" s="50"/>
      <c r="B144" s="30">
        <v>75495</v>
      </c>
      <c r="C144" s="30"/>
      <c r="D144" s="82" t="s">
        <v>27</v>
      </c>
      <c r="E144" s="31">
        <f>E145</f>
        <v>0</v>
      </c>
      <c r="F144" s="31">
        <f>F145</f>
        <v>0</v>
      </c>
    </row>
    <row r="145" spans="1:6" s="22" customFormat="1" ht="19.5" customHeight="1" hidden="1" thickBot="1">
      <c r="A145" s="17"/>
      <c r="B145" s="67"/>
      <c r="C145" s="38" t="s">
        <v>48</v>
      </c>
      <c r="D145" s="39" t="s">
        <v>3</v>
      </c>
      <c r="E145" s="21"/>
      <c r="F145" s="21"/>
    </row>
    <row r="146" spans="1:6" s="11" customFormat="1" ht="75.75" hidden="1" thickBot="1">
      <c r="A146" s="9">
        <v>756</v>
      </c>
      <c r="B146" s="9"/>
      <c r="C146" s="9"/>
      <c r="D146" s="73" t="s">
        <v>122</v>
      </c>
      <c r="E146" s="10">
        <f>E147</f>
        <v>0</v>
      </c>
      <c r="F146" s="10">
        <f>F147</f>
        <v>0</v>
      </c>
    </row>
    <row r="147" spans="1:6" s="16" customFormat="1" ht="28.5" hidden="1">
      <c r="A147" s="56"/>
      <c r="B147" s="30">
        <v>75647</v>
      </c>
      <c r="C147" s="29"/>
      <c r="D147" s="82" t="s">
        <v>123</v>
      </c>
      <c r="E147" s="31">
        <f>SUM(E148:E153)</f>
        <v>0</v>
      </c>
      <c r="F147" s="31">
        <f>SUM(F148:F153)</f>
        <v>0</v>
      </c>
    </row>
    <row r="148" spans="1:6" s="22" customFormat="1" ht="17.25" customHeight="1" hidden="1">
      <c r="A148" s="27"/>
      <c r="B148" s="65"/>
      <c r="C148" s="19" t="s">
        <v>124</v>
      </c>
      <c r="D148" s="59" t="s">
        <v>125</v>
      </c>
      <c r="E148" s="37"/>
      <c r="F148" s="21"/>
    </row>
    <row r="149" spans="1:6" s="22" customFormat="1" ht="17.25" customHeight="1" hidden="1">
      <c r="A149" s="27"/>
      <c r="B149" s="35"/>
      <c r="C149" s="24" t="s">
        <v>65</v>
      </c>
      <c r="D149" s="61" t="s">
        <v>126</v>
      </c>
      <c r="E149" s="34"/>
      <c r="F149" s="26"/>
    </row>
    <row r="150" spans="1:6" s="22" customFormat="1" ht="17.25" customHeight="1" hidden="1">
      <c r="A150" s="27"/>
      <c r="B150" s="35"/>
      <c r="C150" s="24" t="s">
        <v>66</v>
      </c>
      <c r="D150" s="61" t="s">
        <v>7</v>
      </c>
      <c r="E150" s="34"/>
      <c r="F150" s="26"/>
    </row>
    <row r="151" spans="1:6" s="22" customFormat="1" ht="17.25" customHeight="1" hidden="1">
      <c r="A151" s="27"/>
      <c r="B151" s="35"/>
      <c r="C151" s="24" t="s">
        <v>67</v>
      </c>
      <c r="D151" s="61" t="s">
        <v>9</v>
      </c>
      <c r="E151" s="34"/>
      <c r="F151" s="26"/>
    </row>
    <row r="152" spans="1:6" s="22" customFormat="1" ht="17.25" customHeight="1" hidden="1">
      <c r="A152" s="27"/>
      <c r="B152" s="35"/>
      <c r="C152" s="24" t="s">
        <v>48</v>
      </c>
      <c r="D152" s="61" t="s">
        <v>3</v>
      </c>
      <c r="E152" s="34"/>
      <c r="F152" s="26"/>
    </row>
    <row r="153" spans="1:6" s="22" customFormat="1" ht="17.25" customHeight="1" hidden="1" thickBot="1">
      <c r="A153" s="17"/>
      <c r="B153" s="32"/>
      <c r="C153" s="28" t="s">
        <v>68</v>
      </c>
      <c r="D153" s="25" t="s">
        <v>4</v>
      </c>
      <c r="E153" s="26"/>
      <c r="F153" s="26"/>
    </row>
    <row r="154" spans="1:6" s="22" customFormat="1" ht="19.5" customHeight="1" hidden="1" thickBot="1">
      <c r="A154" s="51">
        <v>757</v>
      </c>
      <c r="B154" s="85"/>
      <c r="C154" s="86"/>
      <c r="D154" s="9" t="s">
        <v>127</v>
      </c>
      <c r="E154" s="10">
        <f>E155</f>
        <v>0</v>
      </c>
      <c r="F154" s="10">
        <f>F155</f>
        <v>0</v>
      </c>
    </row>
    <row r="155" spans="1:6" s="22" customFormat="1" ht="30.75" customHeight="1" hidden="1">
      <c r="A155" s="72"/>
      <c r="B155" s="14">
        <v>75702</v>
      </c>
      <c r="C155" s="87"/>
      <c r="D155" s="88" t="s">
        <v>128</v>
      </c>
      <c r="E155" s="89">
        <f>E157</f>
        <v>0</v>
      </c>
      <c r="F155" s="89">
        <f>SUM(F156:F157)</f>
        <v>0</v>
      </c>
    </row>
    <row r="156" spans="1:6" s="22" customFormat="1" ht="20.25" customHeight="1" hidden="1">
      <c r="A156" s="17"/>
      <c r="B156" s="81"/>
      <c r="C156" s="90" t="s">
        <v>68</v>
      </c>
      <c r="D156" s="91" t="s">
        <v>4</v>
      </c>
      <c r="E156" s="21"/>
      <c r="F156" s="21"/>
    </row>
    <row r="157" spans="1:6" s="22" customFormat="1" ht="42.75" hidden="1">
      <c r="A157" s="40"/>
      <c r="B157" s="92"/>
      <c r="C157" s="93" t="s">
        <v>129</v>
      </c>
      <c r="D157" s="94" t="s">
        <v>130</v>
      </c>
      <c r="E157" s="71"/>
      <c r="F157" s="71"/>
    </row>
    <row r="158" spans="1:6" s="22" customFormat="1" ht="15" customHeight="1" hidden="1">
      <c r="A158" s="44"/>
      <c r="B158" s="45"/>
      <c r="C158" s="46"/>
      <c r="D158" s="47"/>
      <c r="E158" s="48"/>
      <c r="F158" s="48"/>
    </row>
    <row r="159" spans="1:6" s="6" customFormat="1" ht="7.5" customHeight="1" hidden="1" thickBot="1">
      <c r="A159" s="64">
        <v>1</v>
      </c>
      <c r="B159" s="64">
        <v>2</v>
      </c>
      <c r="C159" s="64">
        <v>3</v>
      </c>
      <c r="D159" s="64">
        <v>4</v>
      </c>
      <c r="E159" s="64">
        <v>5</v>
      </c>
      <c r="F159" s="64">
        <v>6</v>
      </c>
    </row>
    <row r="160" spans="1:6" s="22" customFormat="1" ht="13.5" thickBot="1">
      <c r="A160" s="27"/>
      <c r="B160" s="67"/>
      <c r="C160" s="67"/>
      <c r="D160" s="145" t="s">
        <v>179</v>
      </c>
      <c r="E160" s="146"/>
      <c r="F160" s="151" t="s">
        <v>180</v>
      </c>
    </row>
    <row r="161" spans="1:6" s="22" customFormat="1" ht="19.5" customHeight="1" thickBot="1">
      <c r="A161" s="51">
        <v>758</v>
      </c>
      <c r="B161" s="85"/>
      <c r="C161" s="86"/>
      <c r="D161" s="9" t="s">
        <v>21</v>
      </c>
      <c r="E161" s="10">
        <f>E162</f>
        <v>238901</v>
      </c>
      <c r="F161" s="10">
        <f>F162</f>
        <v>0</v>
      </c>
    </row>
    <row r="162" spans="1:6" s="22" customFormat="1" ht="28.5">
      <c r="A162" s="17"/>
      <c r="B162" s="30">
        <v>75801</v>
      </c>
      <c r="C162" s="96"/>
      <c r="D162" s="82" t="s">
        <v>178</v>
      </c>
      <c r="E162" s="97">
        <f>E163</f>
        <v>238901</v>
      </c>
      <c r="F162" s="97">
        <f>F163</f>
        <v>0</v>
      </c>
    </row>
    <row r="163" spans="1:6" s="22" customFormat="1" ht="20.25" customHeight="1" thickBot="1">
      <c r="A163" s="17"/>
      <c r="B163" s="81"/>
      <c r="C163" s="95" t="s">
        <v>176</v>
      </c>
      <c r="D163" s="91" t="s">
        <v>177</v>
      </c>
      <c r="E163" s="21">
        <v>238901</v>
      </c>
      <c r="F163" s="21"/>
    </row>
    <row r="164" spans="1:6" s="11" customFormat="1" ht="19.5" customHeight="1" hidden="1" thickBot="1">
      <c r="A164" s="76">
        <v>801</v>
      </c>
      <c r="B164" s="9"/>
      <c r="C164" s="9"/>
      <c r="D164" s="9" t="s">
        <v>12</v>
      </c>
      <c r="E164" s="10">
        <f>E165+E186+E204+E206+E225+E239+E241</f>
        <v>0</v>
      </c>
      <c r="F164" s="10">
        <f>F165+F186+F204+F206+F225+F239+F241</f>
        <v>0</v>
      </c>
    </row>
    <row r="165" spans="1:6" s="16" customFormat="1" ht="19.5" customHeight="1" hidden="1">
      <c r="A165" s="56"/>
      <c r="B165" s="14">
        <v>80101</v>
      </c>
      <c r="C165" s="13"/>
      <c r="D165" s="14" t="s">
        <v>31</v>
      </c>
      <c r="E165" s="15">
        <f>SUM(E166:E185)</f>
        <v>0</v>
      </c>
      <c r="F165" s="15">
        <f>SUM(F166:F185)</f>
        <v>0</v>
      </c>
    </row>
    <row r="166" spans="1:6" s="22" customFormat="1" ht="16.5" customHeight="1" hidden="1">
      <c r="A166" s="17"/>
      <c r="B166" s="18"/>
      <c r="C166" s="19" t="s">
        <v>101</v>
      </c>
      <c r="D166" s="39" t="s">
        <v>102</v>
      </c>
      <c r="E166" s="21"/>
      <c r="F166" s="21"/>
    </row>
    <row r="167" spans="1:6" s="22" customFormat="1" ht="16.5" customHeight="1" hidden="1">
      <c r="A167" s="17"/>
      <c r="B167" s="23"/>
      <c r="C167" s="24" t="s">
        <v>62</v>
      </c>
      <c r="D167" s="25" t="s">
        <v>13</v>
      </c>
      <c r="E167" s="26"/>
      <c r="F167" s="26"/>
    </row>
    <row r="168" spans="1:6" s="22" customFormat="1" ht="16.5" customHeight="1" hidden="1">
      <c r="A168" s="17"/>
      <c r="B168" s="23"/>
      <c r="C168" s="24" t="s">
        <v>63</v>
      </c>
      <c r="D168" s="25" t="s">
        <v>64</v>
      </c>
      <c r="E168" s="26"/>
      <c r="F168" s="26"/>
    </row>
    <row r="169" spans="1:6" s="22" customFormat="1" ht="16.5" customHeight="1" hidden="1">
      <c r="A169" s="17"/>
      <c r="B169" s="23"/>
      <c r="C169" s="24" t="s">
        <v>65</v>
      </c>
      <c r="D169" s="25" t="s">
        <v>6</v>
      </c>
      <c r="E169" s="26"/>
      <c r="F169" s="26"/>
    </row>
    <row r="170" spans="1:6" s="22" customFormat="1" ht="16.5" customHeight="1" hidden="1">
      <c r="A170" s="17"/>
      <c r="B170" s="23"/>
      <c r="C170" s="24" t="s">
        <v>66</v>
      </c>
      <c r="D170" s="25" t="s">
        <v>7</v>
      </c>
      <c r="E170" s="26"/>
      <c r="F170" s="26"/>
    </row>
    <row r="171" spans="1:7" s="22" customFormat="1" ht="16.5" customHeight="1" hidden="1">
      <c r="A171" s="17"/>
      <c r="B171" s="23"/>
      <c r="C171" s="24" t="s">
        <v>67</v>
      </c>
      <c r="D171" s="25" t="s">
        <v>9</v>
      </c>
      <c r="E171" s="26"/>
      <c r="F171" s="26"/>
      <c r="G171" s="98"/>
    </row>
    <row r="172" spans="1:6" s="22" customFormat="1" ht="16.5" customHeight="1" hidden="1">
      <c r="A172" s="17"/>
      <c r="B172" s="23"/>
      <c r="C172" s="24" t="s">
        <v>48</v>
      </c>
      <c r="D172" s="25" t="s">
        <v>3</v>
      </c>
      <c r="E172" s="26"/>
      <c r="F172" s="26"/>
    </row>
    <row r="173" spans="1:6" s="22" customFormat="1" ht="20.25" customHeight="1" hidden="1">
      <c r="A173" s="17"/>
      <c r="B173" s="23"/>
      <c r="C173" s="24" t="s">
        <v>133</v>
      </c>
      <c r="D173" s="33" t="s">
        <v>33</v>
      </c>
      <c r="E173" s="26"/>
      <c r="F173" s="26"/>
    </row>
    <row r="174" spans="1:6" s="22" customFormat="1" ht="16.5" customHeight="1" hidden="1">
      <c r="A174" s="17"/>
      <c r="B174" s="23"/>
      <c r="C174" s="24" t="s">
        <v>89</v>
      </c>
      <c r="D174" s="25" t="s">
        <v>5</v>
      </c>
      <c r="E174" s="26"/>
      <c r="F174" s="26"/>
    </row>
    <row r="175" spans="1:6" s="22" customFormat="1" ht="16.5" customHeight="1" hidden="1">
      <c r="A175" s="17"/>
      <c r="B175" s="23"/>
      <c r="C175" s="24" t="s">
        <v>92</v>
      </c>
      <c r="D175" s="25" t="s">
        <v>8</v>
      </c>
      <c r="E175" s="26"/>
      <c r="F175" s="26"/>
    </row>
    <row r="176" spans="1:6" s="22" customFormat="1" ht="16.5" customHeight="1" hidden="1">
      <c r="A176" s="17"/>
      <c r="B176" s="23"/>
      <c r="C176" s="24" t="s">
        <v>105</v>
      </c>
      <c r="D176" s="25" t="s">
        <v>40</v>
      </c>
      <c r="E176" s="26"/>
      <c r="F176" s="26"/>
    </row>
    <row r="177" spans="1:6" s="22" customFormat="1" ht="17.25" customHeight="1" hidden="1">
      <c r="A177" s="17"/>
      <c r="B177" s="23"/>
      <c r="C177" s="24" t="s">
        <v>68</v>
      </c>
      <c r="D177" s="25" t="s">
        <v>4</v>
      </c>
      <c r="E177" s="26"/>
      <c r="F177" s="26"/>
    </row>
    <row r="178" spans="1:6" s="22" customFormat="1" ht="16.5" customHeight="1" hidden="1">
      <c r="A178" s="17"/>
      <c r="B178" s="23"/>
      <c r="C178" s="24" t="s">
        <v>106</v>
      </c>
      <c r="D178" s="25" t="s">
        <v>14</v>
      </c>
      <c r="E178" s="26"/>
      <c r="F178" s="26"/>
    </row>
    <row r="179" spans="1:6" s="22" customFormat="1" ht="25.5" hidden="1">
      <c r="A179" s="17"/>
      <c r="B179" s="23"/>
      <c r="C179" s="24" t="s">
        <v>109</v>
      </c>
      <c r="D179" s="33" t="s">
        <v>110</v>
      </c>
      <c r="E179" s="26"/>
      <c r="F179" s="26"/>
    </row>
    <row r="180" spans="1:6" s="22" customFormat="1" ht="16.5" customHeight="1" hidden="1">
      <c r="A180" s="17"/>
      <c r="B180" s="23"/>
      <c r="C180" s="24" t="s">
        <v>100</v>
      </c>
      <c r="D180" s="25" t="s">
        <v>10</v>
      </c>
      <c r="E180" s="26"/>
      <c r="F180" s="26"/>
    </row>
    <row r="181" spans="1:6" s="22" customFormat="1" ht="16.5" customHeight="1" hidden="1">
      <c r="A181" s="17"/>
      <c r="B181" s="23"/>
      <c r="C181" s="24" t="s">
        <v>91</v>
      </c>
      <c r="D181" s="25" t="s">
        <v>34</v>
      </c>
      <c r="E181" s="26"/>
      <c r="F181" s="26"/>
    </row>
    <row r="182" spans="1:6" s="22" customFormat="1" ht="16.5" customHeight="1" hidden="1">
      <c r="A182" s="17"/>
      <c r="B182" s="23"/>
      <c r="C182" s="24" t="s">
        <v>69</v>
      </c>
      <c r="D182" s="25" t="s">
        <v>70</v>
      </c>
      <c r="E182" s="26"/>
      <c r="F182" s="26"/>
    </row>
    <row r="183" spans="1:6" s="22" customFormat="1" ht="25.5" hidden="1">
      <c r="A183" s="17"/>
      <c r="B183" s="23"/>
      <c r="C183" s="24" t="s">
        <v>111</v>
      </c>
      <c r="D183" s="33" t="s">
        <v>112</v>
      </c>
      <c r="E183" s="26"/>
      <c r="F183" s="26"/>
    </row>
    <row r="184" spans="1:6" s="22" customFormat="1" ht="25.5" hidden="1">
      <c r="A184" s="17"/>
      <c r="B184" s="23"/>
      <c r="C184" s="24" t="s">
        <v>113</v>
      </c>
      <c r="D184" s="33" t="s">
        <v>114</v>
      </c>
      <c r="E184" s="26"/>
      <c r="F184" s="26"/>
    </row>
    <row r="185" spans="1:6" s="22" customFormat="1" ht="16.5" customHeight="1" hidden="1">
      <c r="A185" s="27"/>
      <c r="B185" s="23"/>
      <c r="C185" s="28" t="s">
        <v>73</v>
      </c>
      <c r="D185" s="25" t="s">
        <v>74</v>
      </c>
      <c r="E185" s="26"/>
      <c r="F185" s="26"/>
    </row>
    <row r="186" spans="1:6" s="16" customFormat="1" ht="28.5" hidden="1">
      <c r="A186" s="56"/>
      <c r="B186" s="30">
        <v>80103</v>
      </c>
      <c r="C186" s="29"/>
      <c r="D186" s="82" t="s">
        <v>32</v>
      </c>
      <c r="E186" s="31">
        <f>SUM(E187:E203)-E192</f>
        <v>0</v>
      </c>
      <c r="F186" s="31">
        <f>SUM(F187:F203)-F192</f>
        <v>0</v>
      </c>
    </row>
    <row r="187" spans="1:6" s="22" customFormat="1" ht="16.5" customHeight="1" hidden="1">
      <c r="A187" s="17"/>
      <c r="B187" s="18"/>
      <c r="C187" s="19" t="s">
        <v>101</v>
      </c>
      <c r="D187" s="20" t="s">
        <v>102</v>
      </c>
      <c r="E187" s="21"/>
      <c r="F187" s="21"/>
    </row>
    <row r="188" spans="1:6" s="22" customFormat="1" ht="16.5" customHeight="1" hidden="1">
      <c r="A188" s="17"/>
      <c r="B188" s="23"/>
      <c r="C188" s="24" t="s">
        <v>62</v>
      </c>
      <c r="D188" s="25" t="s">
        <v>13</v>
      </c>
      <c r="E188" s="26"/>
      <c r="F188" s="26"/>
    </row>
    <row r="189" spans="1:6" s="22" customFormat="1" ht="16.5" customHeight="1" hidden="1">
      <c r="A189" s="17"/>
      <c r="B189" s="23"/>
      <c r="C189" s="24" t="s">
        <v>63</v>
      </c>
      <c r="D189" s="25" t="s">
        <v>64</v>
      </c>
      <c r="E189" s="26"/>
      <c r="F189" s="26"/>
    </row>
    <row r="190" spans="1:6" s="22" customFormat="1" ht="15.75" customHeight="1" hidden="1">
      <c r="A190" s="40"/>
      <c r="B190" s="68"/>
      <c r="C190" s="69" t="s">
        <v>65</v>
      </c>
      <c r="D190" s="70" t="s">
        <v>6</v>
      </c>
      <c r="E190" s="71"/>
      <c r="F190" s="71"/>
    </row>
    <row r="191" spans="1:6" s="22" customFormat="1" ht="14.25" customHeight="1" hidden="1">
      <c r="A191" s="44"/>
      <c r="B191" s="45"/>
      <c r="C191" s="46"/>
      <c r="D191" s="47"/>
      <c r="E191" s="48"/>
      <c r="F191" s="48"/>
    </row>
    <row r="192" spans="1:6" s="6" customFormat="1" ht="7.5" customHeight="1" hidden="1">
      <c r="A192" s="49">
        <v>1</v>
      </c>
      <c r="B192" s="49">
        <v>2</v>
      </c>
      <c r="C192" s="49">
        <v>3</v>
      </c>
      <c r="D192" s="49">
        <v>4</v>
      </c>
      <c r="E192" s="49">
        <v>5</v>
      </c>
      <c r="F192" s="49">
        <v>6</v>
      </c>
    </row>
    <row r="193" spans="1:7" s="22" customFormat="1" ht="16.5" customHeight="1" hidden="1">
      <c r="A193" s="17"/>
      <c r="B193" s="23"/>
      <c r="C193" s="24" t="s">
        <v>66</v>
      </c>
      <c r="D193" s="25" t="s">
        <v>7</v>
      </c>
      <c r="E193" s="26"/>
      <c r="F193" s="26"/>
      <c r="G193" s="98"/>
    </row>
    <row r="194" spans="1:6" s="22" customFormat="1" ht="16.5" customHeight="1" hidden="1">
      <c r="A194" s="17"/>
      <c r="B194" s="23"/>
      <c r="C194" s="24" t="s">
        <v>48</v>
      </c>
      <c r="D194" s="25" t="s">
        <v>3</v>
      </c>
      <c r="E194" s="26"/>
      <c r="F194" s="26"/>
    </row>
    <row r="195" spans="1:6" s="22" customFormat="1" ht="16.5" customHeight="1" hidden="1">
      <c r="A195" s="17"/>
      <c r="B195" s="23"/>
      <c r="C195" s="24" t="s">
        <v>133</v>
      </c>
      <c r="D195" s="25" t="s">
        <v>33</v>
      </c>
      <c r="E195" s="26"/>
      <c r="F195" s="26"/>
    </row>
    <row r="196" spans="1:6" s="22" customFormat="1" ht="16.5" customHeight="1" hidden="1">
      <c r="A196" s="17"/>
      <c r="B196" s="23"/>
      <c r="C196" s="24" t="s">
        <v>89</v>
      </c>
      <c r="D196" s="25" t="s">
        <v>5</v>
      </c>
      <c r="E196" s="26"/>
      <c r="F196" s="26"/>
    </row>
    <row r="197" spans="1:6" s="22" customFormat="1" ht="16.5" customHeight="1" hidden="1">
      <c r="A197" s="17"/>
      <c r="B197" s="23"/>
      <c r="C197" s="24" t="s">
        <v>105</v>
      </c>
      <c r="D197" s="25" t="s">
        <v>40</v>
      </c>
      <c r="E197" s="26"/>
      <c r="F197" s="26"/>
    </row>
    <row r="198" spans="1:6" s="22" customFormat="1" ht="19.5" customHeight="1" hidden="1">
      <c r="A198" s="17"/>
      <c r="B198" s="23"/>
      <c r="C198" s="24" t="s">
        <v>68</v>
      </c>
      <c r="D198" s="25" t="s">
        <v>4</v>
      </c>
      <c r="E198" s="26"/>
      <c r="F198" s="26"/>
    </row>
    <row r="199" spans="1:6" s="22" customFormat="1" ht="25.5" hidden="1">
      <c r="A199" s="17"/>
      <c r="B199" s="23"/>
      <c r="C199" s="24" t="s">
        <v>109</v>
      </c>
      <c r="D199" s="33" t="s">
        <v>110</v>
      </c>
      <c r="E199" s="26"/>
      <c r="F199" s="26"/>
    </row>
    <row r="200" spans="1:6" s="22" customFormat="1" ht="16.5" customHeight="1" hidden="1">
      <c r="A200" s="17"/>
      <c r="B200" s="23"/>
      <c r="C200" s="24" t="s">
        <v>100</v>
      </c>
      <c r="D200" s="25" t="s">
        <v>10</v>
      </c>
      <c r="E200" s="26"/>
      <c r="F200" s="26"/>
    </row>
    <row r="201" spans="1:6" s="22" customFormat="1" ht="16.5" customHeight="1" hidden="1">
      <c r="A201" s="17"/>
      <c r="B201" s="23"/>
      <c r="C201" s="24" t="s">
        <v>91</v>
      </c>
      <c r="D201" s="25" t="s">
        <v>34</v>
      </c>
      <c r="E201" s="26"/>
      <c r="F201" s="26"/>
    </row>
    <row r="202" spans="1:6" s="22" customFormat="1" ht="16.5" customHeight="1" hidden="1">
      <c r="A202" s="17"/>
      <c r="B202" s="23"/>
      <c r="C202" s="24" t="s">
        <v>69</v>
      </c>
      <c r="D202" s="25" t="s">
        <v>70</v>
      </c>
      <c r="E202" s="26"/>
      <c r="F202" s="26"/>
    </row>
    <row r="203" spans="1:6" s="22" customFormat="1" ht="25.5" hidden="1">
      <c r="A203" s="27"/>
      <c r="B203" s="23"/>
      <c r="C203" s="28" t="s">
        <v>111</v>
      </c>
      <c r="D203" s="33" t="s">
        <v>112</v>
      </c>
      <c r="E203" s="26"/>
      <c r="F203" s="26"/>
    </row>
    <row r="204" spans="1:6" s="16" customFormat="1" ht="19.5" customHeight="1" hidden="1">
      <c r="A204" s="56"/>
      <c r="B204" s="30">
        <v>80104</v>
      </c>
      <c r="C204" s="29"/>
      <c r="D204" s="82" t="s">
        <v>134</v>
      </c>
      <c r="E204" s="31"/>
      <c r="F204" s="31">
        <f>F205</f>
        <v>0</v>
      </c>
    </row>
    <row r="205" spans="1:6" s="22" customFormat="1" ht="17.25" customHeight="1" hidden="1">
      <c r="A205" s="27"/>
      <c r="B205" s="18"/>
      <c r="C205" s="38" t="s">
        <v>68</v>
      </c>
      <c r="D205" s="20" t="s">
        <v>4</v>
      </c>
      <c r="E205" s="21"/>
      <c r="F205" s="21"/>
    </row>
    <row r="206" spans="1:6" s="16" customFormat="1" ht="19.5" customHeight="1" hidden="1">
      <c r="A206" s="56"/>
      <c r="B206" s="30">
        <v>80110</v>
      </c>
      <c r="C206" s="29"/>
      <c r="D206" s="30" t="s">
        <v>15</v>
      </c>
      <c r="E206" s="31">
        <f>SUM(E207:E224)</f>
        <v>0</v>
      </c>
      <c r="F206" s="31">
        <f>SUM(F207:F224)</f>
        <v>0</v>
      </c>
    </row>
    <row r="207" spans="1:6" s="22" customFormat="1" ht="16.5" customHeight="1" hidden="1">
      <c r="A207" s="17"/>
      <c r="B207" s="18"/>
      <c r="C207" s="19" t="s">
        <v>101</v>
      </c>
      <c r="D207" s="39" t="s">
        <v>102</v>
      </c>
      <c r="E207" s="21"/>
      <c r="F207" s="21"/>
    </row>
    <row r="208" spans="1:6" s="22" customFormat="1" ht="16.5" customHeight="1" hidden="1">
      <c r="A208" s="17"/>
      <c r="B208" s="23"/>
      <c r="C208" s="24" t="s">
        <v>62</v>
      </c>
      <c r="D208" s="25" t="s">
        <v>13</v>
      </c>
      <c r="E208" s="26"/>
      <c r="F208" s="26"/>
    </row>
    <row r="209" spans="1:6" s="22" customFormat="1" ht="16.5" customHeight="1" hidden="1">
      <c r="A209" s="17"/>
      <c r="B209" s="23"/>
      <c r="C209" s="24" t="s">
        <v>63</v>
      </c>
      <c r="D209" s="25" t="s">
        <v>64</v>
      </c>
      <c r="E209" s="26"/>
      <c r="F209" s="26"/>
    </row>
    <row r="210" spans="1:6" s="22" customFormat="1" ht="16.5" customHeight="1" hidden="1">
      <c r="A210" s="17"/>
      <c r="B210" s="23"/>
      <c r="C210" s="24" t="s">
        <v>65</v>
      </c>
      <c r="D210" s="25" t="s">
        <v>6</v>
      </c>
      <c r="E210" s="26"/>
      <c r="F210" s="26"/>
    </row>
    <row r="211" spans="1:7" s="22" customFormat="1" ht="16.5" customHeight="1" hidden="1">
      <c r="A211" s="17"/>
      <c r="B211" s="23"/>
      <c r="C211" s="24" t="s">
        <v>66</v>
      </c>
      <c r="D211" s="25" t="s">
        <v>7</v>
      </c>
      <c r="E211" s="26"/>
      <c r="F211" s="26"/>
      <c r="G211" s="98"/>
    </row>
    <row r="212" spans="1:6" s="22" customFormat="1" ht="16.5" customHeight="1" hidden="1">
      <c r="A212" s="17"/>
      <c r="B212" s="23"/>
      <c r="C212" s="24" t="s">
        <v>48</v>
      </c>
      <c r="D212" s="25" t="s">
        <v>3</v>
      </c>
      <c r="E212" s="26"/>
      <c r="F212" s="26"/>
    </row>
    <row r="213" spans="1:6" s="22" customFormat="1" ht="25.5" hidden="1">
      <c r="A213" s="17"/>
      <c r="B213" s="23"/>
      <c r="C213" s="24" t="s">
        <v>133</v>
      </c>
      <c r="D213" s="33" t="s">
        <v>33</v>
      </c>
      <c r="E213" s="26"/>
      <c r="F213" s="26"/>
    </row>
    <row r="214" spans="1:6" s="22" customFormat="1" ht="16.5" customHeight="1" hidden="1">
      <c r="A214" s="17"/>
      <c r="B214" s="23"/>
      <c r="C214" s="24" t="s">
        <v>89</v>
      </c>
      <c r="D214" s="25" t="s">
        <v>5</v>
      </c>
      <c r="E214" s="26"/>
      <c r="F214" s="26"/>
    </row>
    <row r="215" spans="1:6" s="22" customFormat="1" ht="16.5" customHeight="1" hidden="1">
      <c r="A215" s="17"/>
      <c r="B215" s="23"/>
      <c r="C215" s="24" t="s">
        <v>105</v>
      </c>
      <c r="D215" s="25" t="s">
        <v>40</v>
      </c>
      <c r="E215" s="26"/>
      <c r="F215" s="26"/>
    </row>
    <row r="216" spans="1:6" s="22" customFormat="1" ht="16.5" customHeight="1" hidden="1">
      <c r="A216" s="17"/>
      <c r="B216" s="23"/>
      <c r="C216" s="24" t="s">
        <v>68</v>
      </c>
      <c r="D216" s="25" t="s">
        <v>4</v>
      </c>
      <c r="E216" s="26"/>
      <c r="F216" s="26"/>
    </row>
    <row r="217" spans="1:6" s="22" customFormat="1" ht="16.5" customHeight="1" hidden="1">
      <c r="A217" s="17"/>
      <c r="B217" s="23"/>
      <c r="C217" s="24" t="s">
        <v>106</v>
      </c>
      <c r="D217" s="25" t="s">
        <v>14</v>
      </c>
      <c r="E217" s="26"/>
      <c r="F217" s="26"/>
    </row>
    <row r="218" spans="1:6" s="22" customFormat="1" ht="25.5" hidden="1">
      <c r="A218" s="17"/>
      <c r="B218" s="23"/>
      <c r="C218" s="24" t="s">
        <v>109</v>
      </c>
      <c r="D218" s="33" t="s">
        <v>110</v>
      </c>
      <c r="E218" s="26"/>
      <c r="F218" s="26"/>
    </row>
    <row r="219" spans="1:6" s="22" customFormat="1" ht="16.5" customHeight="1" hidden="1">
      <c r="A219" s="17"/>
      <c r="B219" s="23"/>
      <c r="C219" s="24" t="s">
        <v>100</v>
      </c>
      <c r="D219" s="25" t="s">
        <v>10</v>
      </c>
      <c r="E219" s="26"/>
      <c r="F219" s="26"/>
    </row>
    <row r="220" spans="1:6" s="22" customFormat="1" ht="16.5" customHeight="1" hidden="1">
      <c r="A220" s="17"/>
      <c r="B220" s="23"/>
      <c r="C220" s="24" t="s">
        <v>91</v>
      </c>
      <c r="D220" s="25" t="s">
        <v>34</v>
      </c>
      <c r="E220" s="26"/>
      <c r="F220" s="26"/>
    </row>
    <row r="221" spans="1:6" s="22" customFormat="1" ht="16.5" customHeight="1" hidden="1">
      <c r="A221" s="17"/>
      <c r="B221" s="23"/>
      <c r="C221" s="24" t="s">
        <v>69</v>
      </c>
      <c r="D221" s="25" t="s">
        <v>70</v>
      </c>
      <c r="E221" s="26"/>
      <c r="F221" s="26"/>
    </row>
    <row r="222" spans="1:6" s="22" customFormat="1" ht="25.5" hidden="1">
      <c r="A222" s="17"/>
      <c r="B222" s="23"/>
      <c r="C222" s="24" t="s">
        <v>111</v>
      </c>
      <c r="D222" s="33" t="s">
        <v>112</v>
      </c>
      <c r="E222" s="26"/>
      <c r="F222" s="26"/>
    </row>
    <row r="223" spans="1:6" s="22" customFormat="1" ht="25.5" hidden="1">
      <c r="A223" s="17"/>
      <c r="B223" s="23"/>
      <c r="C223" s="24" t="s">
        <v>113</v>
      </c>
      <c r="D223" s="33" t="s">
        <v>114</v>
      </c>
      <c r="E223" s="26"/>
      <c r="F223" s="26"/>
    </row>
    <row r="224" spans="1:6" s="22" customFormat="1" ht="16.5" customHeight="1" hidden="1">
      <c r="A224" s="17"/>
      <c r="B224" s="23"/>
      <c r="C224" s="28" t="s">
        <v>73</v>
      </c>
      <c r="D224" s="25" t="s">
        <v>74</v>
      </c>
      <c r="E224" s="26"/>
      <c r="F224" s="26"/>
    </row>
    <row r="225" spans="1:6" s="16" customFormat="1" ht="19.5" customHeight="1" hidden="1">
      <c r="A225" s="17"/>
      <c r="B225" s="30">
        <v>80113</v>
      </c>
      <c r="C225" s="29"/>
      <c r="D225" s="30" t="s">
        <v>47</v>
      </c>
      <c r="E225" s="31">
        <f>SUM(E226:E238)-E236</f>
        <v>0</v>
      </c>
      <c r="F225" s="31">
        <f>SUM(F226:F238)-F236</f>
        <v>0</v>
      </c>
    </row>
    <row r="226" spans="1:6" s="22" customFormat="1" ht="16.5" customHeight="1" hidden="1">
      <c r="A226" s="17"/>
      <c r="B226" s="18"/>
      <c r="C226" s="19" t="s">
        <v>62</v>
      </c>
      <c r="D226" s="20" t="s">
        <v>13</v>
      </c>
      <c r="E226" s="21"/>
      <c r="F226" s="21"/>
    </row>
    <row r="227" spans="1:6" s="22" customFormat="1" ht="16.5" customHeight="1" hidden="1">
      <c r="A227" s="17"/>
      <c r="B227" s="23"/>
      <c r="C227" s="24" t="s">
        <v>63</v>
      </c>
      <c r="D227" s="25" t="s">
        <v>64</v>
      </c>
      <c r="E227" s="26"/>
      <c r="F227" s="26"/>
    </row>
    <row r="228" spans="1:6" s="22" customFormat="1" ht="16.5" customHeight="1" hidden="1">
      <c r="A228" s="17"/>
      <c r="B228" s="23"/>
      <c r="C228" s="24" t="s">
        <v>65</v>
      </c>
      <c r="D228" s="25" t="s">
        <v>6</v>
      </c>
      <c r="E228" s="26"/>
      <c r="F228" s="26"/>
    </row>
    <row r="229" spans="1:7" s="22" customFormat="1" ht="16.5" customHeight="1" hidden="1">
      <c r="A229" s="17"/>
      <c r="B229" s="23"/>
      <c r="C229" s="24" t="s">
        <v>66</v>
      </c>
      <c r="D229" s="25" t="s">
        <v>7</v>
      </c>
      <c r="E229" s="26"/>
      <c r="F229" s="26"/>
      <c r="G229" s="98"/>
    </row>
    <row r="230" spans="1:7" s="22" customFormat="1" ht="16.5" customHeight="1" hidden="1">
      <c r="A230" s="17"/>
      <c r="B230" s="23"/>
      <c r="C230" s="24" t="s">
        <v>67</v>
      </c>
      <c r="D230" s="25" t="s">
        <v>135</v>
      </c>
      <c r="E230" s="26"/>
      <c r="F230" s="26"/>
      <c r="G230" s="98"/>
    </row>
    <row r="231" spans="1:6" s="22" customFormat="1" ht="16.5" customHeight="1" hidden="1">
      <c r="A231" s="17"/>
      <c r="B231" s="23"/>
      <c r="C231" s="24" t="s">
        <v>48</v>
      </c>
      <c r="D231" s="25" t="s">
        <v>3</v>
      </c>
      <c r="E231" s="26"/>
      <c r="F231" s="26"/>
    </row>
    <row r="232" spans="1:6" s="22" customFormat="1" ht="16.5" customHeight="1" hidden="1">
      <c r="A232" s="17"/>
      <c r="B232" s="23"/>
      <c r="C232" s="24" t="s">
        <v>92</v>
      </c>
      <c r="D232" s="25" t="s">
        <v>8</v>
      </c>
      <c r="E232" s="26"/>
      <c r="F232" s="26"/>
    </row>
    <row r="233" spans="1:6" s="22" customFormat="1" ht="16.5" customHeight="1" hidden="1">
      <c r="A233" s="17"/>
      <c r="B233" s="23"/>
      <c r="C233" s="24" t="s">
        <v>68</v>
      </c>
      <c r="D233" s="25" t="s">
        <v>4</v>
      </c>
      <c r="E233" s="26"/>
      <c r="F233" s="26"/>
    </row>
    <row r="234" spans="1:6" s="22" customFormat="1" ht="16.5" customHeight="1" hidden="1">
      <c r="A234" s="40"/>
      <c r="B234" s="68"/>
      <c r="C234" s="69" t="s">
        <v>100</v>
      </c>
      <c r="D234" s="70" t="s">
        <v>10</v>
      </c>
      <c r="E234" s="71"/>
      <c r="F234" s="71"/>
    </row>
    <row r="235" spans="1:6" s="22" customFormat="1" ht="8.25" customHeight="1" hidden="1">
      <c r="A235" s="44"/>
      <c r="B235" s="45"/>
      <c r="C235" s="46"/>
      <c r="D235" s="47"/>
      <c r="E235" s="48"/>
      <c r="F235" s="48"/>
    </row>
    <row r="236" spans="1:6" s="6" customFormat="1" ht="7.5" customHeight="1" hidden="1">
      <c r="A236" s="49">
        <v>1</v>
      </c>
      <c r="B236" s="49">
        <v>2</v>
      </c>
      <c r="C236" s="49">
        <v>3</v>
      </c>
      <c r="D236" s="49">
        <v>4</v>
      </c>
      <c r="E236" s="49">
        <v>5</v>
      </c>
      <c r="F236" s="49">
        <v>6</v>
      </c>
    </row>
    <row r="237" spans="1:6" s="22" customFormat="1" ht="16.5" customHeight="1" hidden="1">
      <c r="A237" s="17"/>
      <c r="B237" s="23"/>
      <c r="C237" s="24" t="s">
        <v>91</v>
      </c>
      <c r="D237" s="25" t="s">
        <v>34</v>
      </c>
      <c r="E237" s="26"/>
      <c r="F237" s="26"/>
    </row>
    <row r="238" spans="1:6" s="22" customFormat="1" ht="16.5" customHeight="1" hidden="1">
      <c r="A238" s="17"/>
      <c r="B238" s="23"/>
      <c r="C238" s="28" t="s">
        <v>69</v>
      </c>
      <c r="D238" s="25" t="s">
        <v>70</v>
      </c>
      <c r="E238" s="26"/>
      <c r="F238" s="26"/>
    </row>
    <row r="239" spans="1:6" s="16" customFormat="1" ht="19.5" customHeight="1" hidden="1">
      <c r="A239" s="17"/>
      <c r="B239" s="30">
        <v>80146</v>
      </c>
      <c r="C239" s="29"/>
      <c r="D239" s="30" t="s">
        <v>136</v>
      </c>
      <c r="E239" s="31">
        <f>E240</f>
        <v>0</v>
      </c>
      <c r="F239" s="31">
        <f>F240</f>
        <v>0</v>
      </c>
    </row>
    <row r="240" spans="1:6" s="22" customFormat="1" ht="19.5" customHeight="1" hidden="1">
      <c r="A240" s="17"/>
      <c r="B240" s="18"/>
      <c r="C240" s="38" t="s">
        <v>68</v>
      </c>
      <c r="D240" s="20" t="s">
        <v>4</v>
      </c>
      <c r="E240" s="21"/>
      <c r="F240" s="21"/>
    </row>
    <row r="241" spans="1:6" s="16" customFormat="1" ht="19.5" customHeight="1" hidden="1">
      <c r="A241" s="17"/>
      <c r="B241" s="30">
        <v>80195</v>
      </c>
      <c r="C241" s="29"/>
      <c r="D241" s="30" t="s">
        <v>27</v>
      </c>
      <c r="E241" s="31">
        <f>SUM(E242:E243)</f>
        <v>0</v>
      </c>
      <c r="F241" s="31">
        <f>F244</f>
        <v>0</v>
      </c>
    </row>
    <row r="242" spans="1:7" s="22" customFormat="1" ht="16.5" customHeight="1" hidden="1">
      <c r="A242" s="17"/>
      <c r="B242" s="23"/>
      <c r="C242" s="24" t="s">
        <v>67</v>
      </c>
      <c r="D242" s="25" t="s">
        <v>9</v>
      </c>
      <c r="E242" s="26"/>
      <c r="F242" s="26"/>
      <c r="G242" s="98"/>
    </row>
    <row r="243" spans="1:6" s="22" customFormat="1" ht="16.5" customHeight="1" hidden="1">
      <c r="A243" s="17"/>
      <c r="B243" s="60"/>
      <c r="C243" s="136" t="s">
        <v>68</v>
      </c>
      <c r="D243" s="138" t="s">
        <v>4</v>
      </c>
      <c r="E243" s="34"/>
      <c r="F243" s="34"/>
    </row>
    <row r="244" spans="1:6" s="22" customFormat="1" ht="19.5" customHeight="1" hidden="1" thickBot="1">
      <c r="A244" s="17"/>
      <c r="B244" s="18"/>
      <c r="C244" s="38" t="s">
        <v>69</v>
      </c>
      <c r="D244" s="20" t="s">
        <v>70</v>
      </c>
      <c r="E244" s="21"/>
      <c r="F244" s="21"/>
    </row>
    <row r="245" spans="1:6" s="11" customFormat="1" ht="19.5" customHeight="1" hidden="1" thickBot="1">
      <c r="A245" s="76">
        <v>851</v>
      </c>
      <c r="B245" s="9"/>
      <c r="C245" s="9"/>
      <c r="D245" s="9" t="s">
        <v>59</v>
      </c>
      <c r="E245" s="10">
        <f>E246</f>
        <v>0</v>
      </c>
      <c r="F245" s="10">
        <f>F246+F250+F252</f>
        <v>0</v>
      </c>
    </row>
    <row r="246" spans="1:6" s="16" customFormat="1" ht="19.5" customHeight="1" hidden="1">
      <c r="A246" s="56"/>
      <c r="B246" s="14">
        <v>85121</v>
      </c>
      <c r="C246" s="13"/>
      <c r="D246" s="14" t="s">
        <v>137</v>
      </c>
      <c r="E246" s="15">
        <f>SUM(E247:E249)</f>
        <v>0</v>
      </c>
      <c r="F246" s="15">
        <f>SUM(F247:F249)</f>
        <v>0</v>
      </c>
    </row>
    <row r="247" spans="1:6" s="22" customFormat="1" ht="51" hidden="1">
      <c r="A247" s="17"/>
      <c r="B247" s="23"/>
      <c r="C247" s="24" t="s">
        <v>138</v>
      </c>
      <c r="D247" s="33" t="s">
        <v>139</v>
      </c>
      <c r="E247" s="26"/>
      <c r="F247" s="26"/>
    </row>
    <row r="248" spans="1:6" s="22" customFormat="1" ht="16.5" customHeight="1" hidden="1">
      <c r="A248" s="17"/>
      <c r="B248" s="23"/>
      <c r="C248" s="24" t="s">
        <v>75</v>
      </c>
      <c r="D248" s="33" t="s">
        <v>74</v>
      </c>
      <c r="E248" s="26"/>
      <c r="F248" s="26"/>
    </row>
    <row r="249" spans="1:6" s="22" customFormat="1" ht="16.5" customHeight="1" hidden="1">
      <c r="A249" s="27"/>
      <c r="B249" s="23"/>
      <c r="C249" s="28" t="s">
        <v>117</v>
      </c>
      <c r="D249" s="33" t="s">
        <v>74</v>
      </c>
      <c r="E249" s="26"/>
      <c r="F249" s="26"/>
    </row>
    <row r="250" spans="1:6" s="16" customFormat="1" ht="19.5" customHeight="1" hidden="1">
      <c r="A250" s="56"/>
      <c r="B250" s="30">
        <v>85153</v>
      </c>
      <c r="C250" s="29"/>
      <c r="D250" s="30" t="s">
        <v>140</v>
      </c>
      <c r="E250" s="31">
        <f>E251</f>
        <v>0</v>
      </c>
      <c r="F250" s="31">
        <f>F251</f>
        <v>0</v>
      </c>
    </row>
    <row r="251" spans="1:6" s="16" customFormat="1" ht="20.25" customHeight="1" hidden="1">
      <c r="A251" s="83"/>
      <c r="B251" s="99"/>
      <c r="C251" s="38" t="s">
        <v>68</v>
      </c>
      <c r="D251" s="39" t="s">
        <v>4</v>
      </c>
      <c r="E251" s="21"/>
      <c r="F251" s="21"/>
    </row>
    <row r="252" spans="1:6" s="16" customFormat="1" ht="19.5" customHeight="1" hidden="1">
      <c r="A252" s="83"/>
      <c r="B252" s="30">
        <v>85154</v>
      </c>
      <c r="C252" s="29"/>
      <c r="D252" s="30" t="s">
        <v>60</v>
      </c>
      <c r="E252" s="31">
        <f>E259</f>
        <v>0</v>
      </c>
      <c r="F252" s="31">
        <f>SUM(F253:F260)</f>
        <v>0</v>
      </c>
    </row>
    <row r="253" spans="1:6" s="16" customFormat="1" ht="51" hidden="1">
      <c r="A253" s="83"/>
      <c r="B253" s="99"/>
      <c r="C253" s="100" t="s">
        <v>141</v>
      </c>
      <c r="D253" s="101" t="s">
        <v>142</v>
      </c>
      <c r="E253" s="102"/>
      <c r="F253" s="103"/>
    </row>
    <row r="254" spans="1:6" s="16" customFormat="1" ht="38.25" hidden="1">
      <c r="A254" s="83"/>
      <c r="B254" s="104"/>
      <c r="C254" s="105" t="s">
        <v>143</v>
      </c>
      <c r="D254" s="106" t="s">
        <v>144</v>
      </c>
      <c r="E254" s="107"/>
      <c r="F254" s="108"/>
    </row>
    <row r="255" spans="1:6" s="16" customFormat="1" ht="17.25" customHeight="1" hidden="1">
      <c r="A255" s="83"/>
      <c r="B255" s="104"/>
      <c r="C255" s="105" t="s">
        <v>67</v>
      </c>
      <c r="D255" s="106" t="s">
        <v>9</v>
      </c>
      <c r="E255" s="107"/>
      <c r="F255" s="108"/>
    </row>
    <row r="256" spans="1:6" s="16" customFormat="1" ht="17.25" customHeight="1" hidden="1">
      <c r="A256" s="83"/>
      <c r="B256" s="104"/>
      <c r="C256" s="105" t="s">
        <v>48</v>
      </c>
      <c r="D256" s="106" t="s">
        <v>3</v>
      </c>
      <c r="E256" s="107"/>
      <c r="F256" s="108"/>
    </row>
    <row r="257" spans="1:6" s="16" customFormat="1" ht="17.25" customHeight="1" hidden="1">
      <c r="A257" s="83"/>
      <c r="B257" s="104"/>
      <c r="C257" s="105" t="s">
        <v>99</v>
      </c>
      <c r="D257" s="106" t="s">
        <v>11</v>
      </c>
      <c r="E257" s="107"/>
      <c r="F257" s="108"/>
    </row>
    <row r="258" spans="1:6" s="16" customFormat="1" ht="17.25" customHeight="1" hidden="1">
      <c r="A258" s="83"/>
      <c r="B258" s="104"/>
      <c r="C258" s="105" t="s">
        <v>89</v>
      </c>
      <c r="D258" s="106" t="s">
        <v>5</v>
      </c>
      <c r="E258" s="107"/>
      <c r="F258" s="108"/>
    </row>
    <row r="259" spans="1:6" s="16" customFormat="1" ht="17.25" customHeight="1" hidden="1">
      <c r="A259" s="83"/>
      <c r="B259" s="109"/>
      <c r="C259" s="24" t="s">
        <v>68</v>
      </c>
      <c r="D259" s="36" t="s">
        <v>4</v>
      </c>
      <c r="E259" s="34"/>
      <c r="F259" s="34"/>
    </row>
    <row r="260" spans="1:6" s="16" customFormat="1" ht="17.25" customHeight="1" hidden="1" thickBot="1">
      <c r="A260" s="56"/>
      <c r="B260" s="99"/>
      <c r="C260" s="38" t="s">
        <v>100</v>
      </c>
      <c r="D260" s="39" t="s">
        <v>10</v>
      </c>
      <c r="E260" s="21"/>
      <c r="F260" s="21"/>
    </row>
    <row r="261" spans="1:6" s="135" customFormat="1" ht="19.5" customHeight="1" hidden="1" thickBot="1">
      <c r="A261" s="133">
        <v>852</v>
      </c>
      <c r="B261" s="134"/>
      <c r="C261" s="134"/>
      <c r="D261" s="134" t="s">
        <v>26</v>
      </c>
      <c r="E261" s="122">
        <f>E262+E264+E279+E281+E283+E285+E305</f>
        <v>0</v>
      </c>
      <c r="F261" s="122">
        <f>F262+F264+F279+F281+F283+F285+F305</f>
        <v>0</v>
      </c>
    </row>
    <row r="262" spans="1:7" s="16" customFormat="1" ht="21.75" customHeight="1" hidden="1">
      <c r="A262" s="56"/>
      <c r="B262" s="52">
        <v>85202</v>
      </c>
      <c r="C262" s="110"/>
      <c r="D262" s="84" t="s">
        <v>145</v>
      </c>
      <c r="E262" s="53">
        <f>E263</f>
        <v>0</v>
      </c>
      <c r="F262" s="53">
        <f>F263</f>
        <v>0</v>
      </c>
      <c r="G262" s="111"/>
    </row>
    <row r="263" spans="1:6" s="22" customFormat="1" ht="42.75" customHeight="1" hidden="1">
      <c r="A263" s="27"/>
      <c r="B263" s="67"/>
      <c r="C263" s="38" t="s">
        <v>146</v>
      </c>
      <c r="D263" s="39" t="s">
        <v>147</v>
      </c>
      <c r="E263" s="21"/>
      <c r="F263" s="21"/>
    </row>
    <row r="264" spans="1:6" s="16" customFormat="1" ht="42.75" hidden="1">
      <c r="A264" s="56"/>
      <c r="B264" s="30">
        <v>85212</v>
      </c>
      <c r="C264" s="29"/>
      <c r="D264" s="82" t="s">
        <v>148</v>
      </c>
      <c r="E264" s="31">
        <f>SUM(E265:E278)</f>
        <v>0</v>
      </c>
      <c r="F264" s="31">
        <f>SUM(F265:F278)</f>
        <v>0</v>
      </c>
    </row>
    <row r="265" spans="1:6" s="22" customFormat="1" ht="16.5" customHeight="1" hidden="1">
      <c r="A265" s="17"/>
      <c r="B265" s="23"/>
      <c r="C265" s="24" t="s">
        <v>29</v>
      </c>
      <c r="D265" s="25" t="s">
        <v>30</v>
      </c>
      <c r="E265" s="26"/>
      <c r="F265" s="26"/>
    </row>
    <row r="266" spans="1:6" s="22" customFormat="1" ht="16.5" customHeight="1" hidden="1">
      <c r="A266" s="17"/>
      <c r="B266" s="23"/>
      <c r="C266" s="24" t="s">
        <v>62</v>
      </c>
      <c r="D266" s="25" t="s">
        <v>13</v>
      </c>
      <c r="E266" s="26"/>
      <c r="F266" s="26"/>
    </row>
    <row r="267" spans="1:6" s="22" customFormat="1" ht="16.5" customHeight="1" hidden="1">
      <c r="A267" s="17"/>
      <c r="B267" s="23"/>
      <c r="C267" s="24" t="s">
        <v>63</v>
      </c>
      <c r="D267" s="25" t="s">
        <v>64</v>
      </c>
      <c r="E267" s="26"/>
      <c r="F267" s="26"/>
    </row>
    <row r="268" spans="1:6" s="22" customFormat="1" ht="16.5" customHeight="1" hidden="1">
      <c r="A268" s="17"/>
      <c r="B268" s="23"/>
      <c r="C268" s="24" t="s">
        <v>65</v>
      </c>
      <c r="D268" s="25" t="s">
        <v>6</v>
      </c>
      <c r="E268" s="26"/>
      <c r="F268" s="26"/>
    </row>
    <row r="269" spans="1:7" s="22" customFormat="1" ht="16.5" customHeight="1" hidden="1">
      <c r="A269" s="17"/>
      <c r="B269" s="23"/>
      <c r="C269" s="24" t="s">
        <v>66</v>
      </c>
      <c r="D269" s="25" t="s">
        <v>7</v>
      </c>
      <c r="E269" s="26"/>
      <c r="F269" s="26"/>
      <c r="G269" s="98"/>
    </row>
    <row r="270" spans="1:6" s="22" customFormat="1" ht="16.5" customHeight="1" hidden="1">
      <c r="A270" s="17"/>
      <c r="B270" s="23"/>
      <c r="C270" s="136" t="s">
        <v>67</v>
      </c>
      <c r="D270" s="137" t="s">
        <v>9</v>
      </c>
      <c r="E270" s="26"/>
      <c r="F270" s="26"/>
    </row>
    <row r="271" spans="1:6" s="22" customFormat="1" ht="16.5" customHeight="1" hidden="1">
      <c r="A271" s="17"/>
      <c r="B271" s="23"/>
      <c r="C271" s="24" t="s">
        <v>48</v>
      </c>
      <c r="D271" s="25" t="s">
        <v>3</v>
      </c>
      <c r="E271" s="26"/>
      <c r="F271" s="26"/>
    </row>
    <row r="272" spans="1:6" s="22" customFormat="1" ht="16.5" customHeight="1" hidden="1">
      <c r="A272" s="17"/>
      <c r="B272" s="23"/>
      <c r="C272" s="24" t="s">
        <v>68</v>
      </c>
      <c r="D272" s="25" t="s">
        <v>4</v>
      </c>
      <c r="E272" s="26"/>
      <c r="F272" s="26"/>
    </row>
    <row r="273" spans="1:6" s="22" customFormat="1" ht="16.5" customHeight="1" hidden="1">
      <c r="A273" s="17"/>
      <c r="B273" s="23"/>
      <c r="C273" s="24" t="s">
        <v>106</v>
      </c>
      <c r="D273" s="25" t="s">
        <v>14</v>
      </c>
      <c r="E273" s="26"/>
      <c r="F273" s="26"/>
    </row>
    <row r="274" spans="1:6" s="22" customFormat="1" ht="25.5" hidden="1">
      <c r="A274" s="17"/>
      <c r="B274" s="23"/>
      <c r="C274" s="24" t="s">
        <v>109</v>
      </c>
      <c r="D274" s="33" t="s">
        <v>110</v>
      </c>
      <c r="E274" s="26"/>
      <c r="F274" s="26"/>
    </row>
    <row r="275" spans="1:6" s="22" customFormat="1" ht="16.5" customHeight="1" hidden="1">
      <c r="A275" s="17"/>
      <c r="B275" s="23"/>
      <c r="C275" s="24" t="s">
        <v>100</v>
      </c>
      <c r="D275" s="25" t="s">
        <v>10</v>
      </c>
      <c r="E275" s="26"/>
      <c r="F275" s="26"/>
    </row>
    <row r="276" spans="1:6" s="22" customFormat="1" ht="16.5" customHeight="1" hidden="1">
      <c r="A276" s="17"/>
      <c r="B276" s="23"/>
      <c r="C276" s="24" t="s">
        <v>69</v>
      </c>
      <c r="D276" s="25" t="s">
        <v>70</v>
      </c>
      <c r="E276" s="26"/>
      <c r="F276" s="26"/>
    </row>
    <row r="277" spans="1:6" s="22" customFormat="1" ht="25.5" hidden="1">
      <c r="A277" s="17"/>
      <c r="B277" s="23"/>
      <c r="C277" s="24" t="s">
        <v>111</v>
      </c>
      <c r="D277" s="33" t="s">
        <v>112</v>
      </c>
      <c r="E277" s="26"/>
      <c r="F277" s="26"/>
    </row>
    <row r="278" spans="1:6" s="22" customFormat="1" ht="25.5" hidden="1">
      <c r="A278" s="17"/>
      <c r="B278" s="23"/>
      <c r="C278" s="28" t="s">
        <v>113</v>
      </c>
      <c r="D278" s="33" t="s">
        <v>114</v>
      </c>
      <c r="E278" s="26"/>
      <c r="F278" s="26"/>
    </row>
    <row r="279" spans="1:6" s="16" customFormat="1" ht="57" hidden="1">
      <c r="A279" s="66"/>
      <c r="B279" s="30">
        <v>85213</v>
      </c>
      <c r="C279" s="29"/>
      <c r="D279" s="82" t="s">
        <v>49</v>
      </c>
      <c r="E279" s="31">
        <f>E280</f>
        <v>0</v>
      </c>
      <c r="F279" s="31">
        <f>F280</f>
        <v>0</v>
      </c>
    </row>
    <row r="280" spans="1:6" s="22" customFormat="1" ht="16.5" customHeight="1" hidden="1">
      <c r="A280" s="72"/>
      <c r="B280" s="18"/>
      <c r="C280" s="38" t="s">
        <v>50</v>
      </c>
      <c r="D280" s="20" t="s">
        <v>149</v>
      </c>
      <c r="E280" s="21"/>
      <c r="F280" s="21"/>
    </row>
    <row r="281" spans="1:6" s="16" customFormat="1" ht="28.5" hidden="1">
      <c r="A281" s="83"/>
      <c r="B281" s="30">
        <v>85214</v>
      </c>
      <c r="C281" s="29"/>
      <c r="D281" s="82" t="s">
        <v>57</v>
      </c>
      <c r="E281" s="31">
        <f>SUM(E282)</f>
        <v>0</v>
      </c>
      <c r="F281" s="31">
        <f>SUM(F282)</f>
        <v>0</v>
      </c>
    </row>
    <row r="282" spans="1:6" s="22" customFormat="1" ht="19.5" customHeight="1" hidden="1">
      <c r="A282" s="17"/>
      <c r="B282" s="23"/>
      <c r="C282" s="28" t="s">
        <v>29</v>
      </c>
      <c r="D282" s="25" t="s">
        <v>30</v>
      </c>
      <c r="E282" s="26"/>
      <c r="F282" s="26"/>
    </row>
    <row r="283" spans="1:6" s="16" customFormat="1" ht="19.5" customHeight="1" hidden="1">
      <c r="A283" s="83"/>
      <c r="B283" s="30">
        <v>85215</v>
      </c>
      <c r="C283" s="29"/>
      <c r="D283" s="82" t="s">
        <v>150</v>
      </c>
      <c r="E283" s="31">
        <f>E284</f>
        <v>0</v>
      </c>
      <c r="F283" s="31">
        <f>F284</f>
        <v>0</v>
      </c>
    </row>
    <row r="284" spans="1:6" s="22" customFormat="1" ht="19.5" customHeight="1" hidden="1">
      <c r="A284" s="17"/>
      <c r="B284" s="18"/>
      <c r="C284" s="38" t="s">
        <v>29</v>
      </c>
      <c r="D284" s="20" t="s">
        <v>30</v>
      </c>
      <c r="E284" s="21"/>
      <c r="F284" s="21"/>
    </row>
    <row r="285" spans="1:6" s="16" customFormat="1" ht="19.5" customHeight="1" hidden="1">
      <c r="A285" s="66"/>
      <c r="B285" s="30">
        <v>85219</v>
      </c>
      <c r="C285" s="29"/>
      <c r="D285" s="30" t="s">
        <v>151</v>
      </c>
      <c r="E285" s="31">
        <f>SUM(E286:E304)-E295</f>
        <v>0</v>
      </c>
      <c r="F285" s="31">
        <f>SUM(F286:F304)-F295</f>
        <v>0</v>
      </c>
    </row>
    <row r="286" spans="1:6" s="22" customFormat="1" ht="17.25" customHeight="1" hidden="1">
      <c r="A286" s="17"/>
      <c r="B286" s="23"/>
      <c r="C286" s="24" t="s">
        <v>62</v>
      </c>
      <c r="D286" s="25" t="s">
        <v>13</v>
      </c>
      <c r="E286" s="26"/>
      <c r="F286" s="26"/>
    </row>
    <row r="287" spans="1:6" s="22" customFormat="1" ht="17.25" customHeight="1" hidden="1">
      <c r="A287" s="17"/>
      <c r="B287" s="23"/>
      <c r="C287" s="24" t="s">
        <v>63</v>
      </c>
      <c r="D287" s="25" t="s">
        <v>64</v>
      </c>
      <c r="E287" s="26"/>
      <c r="F287" s="26"/>
    </row>
    <row r="288" spans="1:6" s="22" customFormat="1" ht="17.25" customHeight="1" hidden="1">
      <c r="A288" s="17"/>
      <c r="B288" s="23"/>
      <c r="C288" s="24" t="s">
        <v>65</v>
      </c>
      <c r="D288" s="25" t="s">
        <v>6</v>
      </c>
      <c r="E288" s="26"/>
      <c r="F288" s="26"/>
    </row>
    <row r="289" spans="1:7" s="22" customFormat="1" ht="17.25" customHeight="1" hidden="1">
      <c r="A289" s="17"/>
      <c r="B289" s="23"/>
      <c r="C289" s="24" t="s">
        <v>66</v>
      </c>
      <c r="D289" s="25" t="s">
        <v>7</v>
      </c>
      <c r="E289" s="26"/>
      <c r="F289" s="26"/>
      <c r="G289" s="98"/>
    </row>
    <row r="290" spans="1:6" s="22" customFormat="1" ht="16.5" customHeight="1" hidden="1">
      <c r="A290" s="17"/>
      <c r="B290" s="23"/>
      <c r="C290" s="136" t="s">
        <v>67</v>
      </c>
      <c r="D290" s="137" t="s">
        <v>9</v>
      </c>
      <c r="E290" s="26"/>
      <c r="F290" s="26"/>
    </row>
    <row r="291" spans="1:6" s="22" customFormat="1" ht="17.25" customHeight="1" hidden="1">
      <c r="A291" s="17"/>
      <c r="B291" s="23"/>
      <c r="C291" s="24" t="s">
        <v>48</v>
      </c>
      <c r="D291" s="25" t="s">
        <v>3</v>
      </c>
      <c r="E291" s="26"/>
      <c r="F291" s="26"/>
    </row>
    <row r="292" spans="1:6" s="22" customFormat="1" ht="17.25" customHeight="1" hidden="1">
      <c r="A292" s="17"/>
      <c r="B292" s="23"/>
      <c r="C292" s="24" t="s">
        <v>89</v>
      </c>
      <c r="D292" s="25" t="s">
        <v>5</v>
      </c>
      <c r="E292" s="26"/>
      <c r="F292" s="26"/>
    </row>
    <row r="293" spans="1:6" s="22" customFormat="1" ht="17.25" customHeight="1" hidden="1">
      <c r="A293" s="40"/>
      <c r="B293" s="68"/>
      <c r="C293" s="69" t="s">
        <v>105</v>
      </c>
      <c r="D293" s="70" t="s">
        <v>40</v>
      </c>
      <c r="E293" s="71"/>
      <c r="F293" s="71"/>
    </row>
    <row r="294" spans="1:6" s="22" customFormat="1" ht="12" customHeight="1" hidden="1">
      <c r="A294" s="44"/>
      <c r="B294" s="45"/>
      <c r="C294" s="46"/>
      <c r="D294" s="47"/>
      <c r="E294" s="48"/>
      <c r="F294" s="48"/>
    </row>
    <row r="295" spans="1:6" s="6" customFormat="1" ht="7.5" customHeight="1" hidden="1">
      <c r="A295" s="49">
        <v>1</v>
      </c>
      <c r="B295" s="49">
        <v>2</v>
      </c>
      <c r="C295" s="49">
        <v>3</v>
      </c>
      <c r="D295" s="49">
        <v>4</v>
      </c>
      <c r="E295" s="49"/>
      <c r="F295" s="49"/>
    </row>
    <row r="296" spans="1:6" s="22" customFormat="1" ht="17.25" customHeight="1" hidden="1">
      <c r="A296" s="17"/>
      <c r="B296" s="23"/>
      <c r="C296" s="24" t="s">
        <v>68</v>
      </c>
      <c r="D296" s="25" t="s">
        <v>4</v>
      </c>
      <c r="E296" s="26"/>
      <c r="F296" s="26"/>
    </row>
    <row r="297" spans="1:6" s="22" customFormat="1" ht="17.25" customHeight="1" hidden="1">
      <c r="A297" s="17"/>
      <c r="B297" s="23"/>
      <c r="C297" s="24" t="s">
        <v>106</v>
      </c>
      <c r="D297" s="25" t="s">
        <v>14</v>
      </c>
      <c r="E297" s="26"/>
      <c r="F297" s="26"/>
    </row>
    <row r="298" spans="1:6" s="22" customFormat="1" ht="25.5" hidden="1">
      <c r="A298" s="17"/>
      <c r="B298" s="23"/>
      <c r="C298" s="24" t="s">
        <v>109</v>
      </c>
      <c r="D298" s="33" t="s">
        <v>110</v>
      </c>
      <c r="E298" s="26"/>
      <c r="F298" s="26"/>
    </row>
    <row r="299" spans="1:6" s="22" customFormat="1" ht="17.25" customHeight="1" hidden="1">
      <c r="A299" s="17"/>
      <c r="B299" s="23"/>
      <c r="C299" s="24" t="s">
        <v>100</v>
      </c>
      <c r="D299" s="25" t="s">
        <v>10</v>
      </c>
      <c r="E299" s="26"/>
      <c r="F299" s="26"/>
    </row>
    <row r="300" spans="1:6" s="22" customFormat="1" ht="17.25" customHeight="1" hidden="1">
      <c r="A300" s="17"/>
      <c r="B300" s="23"/>
      <c r="C300" s="24" t="s">
        <v>91</v>
      </c>
      <c r="D300" s="25" t="s">
        <v>34</v>
      </c>
      <c r="E300" s="26"/>
      <c r="F300" s="26"/>
    </row>
    <row r="301" spans="1:6" s="22" customFormat="1" ht="17.25" customHeight="1" hidden="1">
      <c r="A301" s="17"/>
      <c r="B301" s="23"/>
      <c r="C301" s="24" t="s">
        <v>69</v>
      </c>
      <c r="D301" s="25" t="s">
        <v>70</v>
      </c>
      <c r="E301" s="26"/>
      <c r="F301" s="26"/>
    </row>
    <row r="302" spans="1:6" s="22" customFormat="1" ht="25.5" hidden="1">
      <c r="A302" s="17"/>
      <c r="B302" s="23"/>
      <c r="C302" s="24" t="s">
        <v>111</v>
      </c>
      <c r="D302" s="33" t="s">
        <v>112</v>
      </c>
      <c r="E302" s="26"/>
      <c r="F302" s="26"/>
    </row>
    <row r="303" spans="1:6" s="22" customFormat="1" ht="25.5" hidden="1">
      <c r="A303" s="17"/>
      <c r="B303" s="23"/>
      <c r="C303" s="28" t="s">
        <v>113</v>
      </c>
      <c r="D303" s="33" t="s">
        <v>114</v>
      </c>
      <c r="E303" s="26"/>
      <c r="F303" s="26"/>
    </row>
    <row r="304" spans="1:6" s="22" customFormat="1" ht="25.5" hidden="1">
      <c r="A304" s="17"/>
      <c r="B304" s="23"/>
      <c r="C304" s="28" t="s">
        <v>115</v>
      </c>
      <c r="D304" s="33" t="s">
        <v>116</v>
      </c>
      <c r="E304" s="26"/>
      <c r="F304" s="26"/>
    </row>
    <row r="305" spans="1:6" s="16" customFormat="1" ht="21" customHeight="1" hidden="1">
      <c r="A305" s="17"/>
      <c r="B305" s="30">
        <v>85295</v>
      </c>
      <c r="C305" s="29"/>
      <c r="D305" s="82" t="s">
        <v>27</v>
      </c>
      <c r="E305" s="31">
        <f>SUM(E306:E307)</f>
        <v>0</v>
      </c>
      <c r="F305" s="31">
        <f>SUM(F306:F307)</f>
        <v>0</v>
      </c>
    </row>
    <row r="306" spans="1:6" s="22" customFormat="1" ht="25.5" hidden="1">
      <c r="A306" s="17"/>
      <c r="B306" s="23"/>
      <c r="C306" s="24" t="s">
        <v>152</v>
      </c>
      <c r="D306" s="33" t="s">
        <v>153</v>
      </c>
      <c r="E306" s="26"/>
      <c r="F306" s="26"/>
    </row>
    <row r="307" spans="1:6" s="22" customFormat="1" ht="19.5" customHeight="1" hidden="1" thickBot="1">
      <c r="A307" s="17"/>
      <c r="B307" s="23"/>
      <c r="C307" s="28" t="s">
        <v>29</v>
      </c>
      <c r="D307" s="25" t="s">
        <v>30</v>
      </c>
      <c r="E307" s="26"/>
      <c r="F307" s="26"/>
    </row>
    <row r="308" spans="1:6" s="114" customFormat="1" ht="30.75" hidden="1" thickBot="1">
      <c r="A308" s="51">
        <v>854</v>
      </c>
      <c r="B308" s="51"/>
      <c r="C308" s="112"/>
      <c r="D308" s="73" t="s">
        <v>52</v>
      </c>
      <c r="E308" s="113">
        <f>E309</f>
        <v>0</v>
      </c>
      <c r="F308" s="113">
        <f>F309</f>
        <v>0</v>
      </c>
    </row>
    <row r="309" spans="1:6" s="22" customFormat="1" ht="28.5" hidden="1">
      <c r="A309" s="72"/>
      <c r="B309" s="115">
        <v>85412</v>
      </c>
      <c r="C309" s="87"/>
      <c r="D309" s="88" t="s">
        <v>154</v>
      </c>
      <c r="E309" s="89">
        <f>E310</f>
        <v>0</v>
      </c>
      <c r="F309" s="89">
        <f>F310</f>
        <v>0</v>
      </c>
    </row>
    <row r="310" spans="1:6" s="22" customFormat="1" ht="21" customHeight="1" hidden="1" thickBot="1">
      <c r="A310" s="17"/>
      <c r="B310" s="67"/>
      <c r="C310" s="67">
        <v>4300</v>
      </c>
      <c r="D310" s="39" t="s">
        <v>4</v>
      </c>
      <c r="E310" s="21"/>
      <c r="F310" s="21"/>
    </row>
    <row r="311" spans="1:6" s="114" customFormat="1" ht="30.75" hidden="1" thickBot="1">
      <c r="A311" s="51">
        <v>900</v>
      </c>
      <c r="B311" s="51"/>
      <c r="C311" s="112"/>
      <c r="D311" s="73" t="s">
        <v>155</v>
      </c>
      <c r="E311" s="113">
        <f>E312</f>
        <v>0</v>
      </c>
      <c r="F311" s="113">
        <f>F312+F315+F318+F320+F322</f>
        <v>0</v>
      </c>
    </row>
    <row r="312" spans="1:6" s="22" customFormat="1" ht="19.5" customHeight="1" hidden="1">
      <c r="A312" s="72"/>
      <c r="B312" s="115">
        <v>90001</v>
      </c>
      <c r="C312" s="87"/>
      <c r="D312" s="88" t="s">
        <v>156</v>
      </c>
      <c r="E312" s="116">
        <f>E313</f>
        <v>0</v>
      </c>
      <c r="F312" s="116">
        <f>F313</f>
        <v>0</v>
      </c>
    </row>
    <row r="313" spans="1:6" s="22" customFormat="1" ht="25.5" hidden="1">
      <c r="A313" s="27"/>
      <c r="B313" s="147"/>
      <c r="C313" s="147">
        <v>6060</v>
      </c>
      <c r="D313" s="148" t="s">
        <v>116</v>
      </c>
      <c r="E313" s="149"/>
      <c r="F313" s="149"/>
    </row>
    <row r="314" spans="1:6" s="22" customFormat="1" ht="24" hidden="1">
      <c r="A314" s="27"/>
      <c r="B314" s="67"/>
      <c r="C314" s="67"/>
      <c r="D314" s="145" t="s">
        <v>171</v>
      </c>
      <c r="E314" s="146"/>
      <c r="F314" s="21"/>
    </row>
    <row r="315" spans="1:6" s="22" customFormat="1" ht="19.5" customHeight="1" hidden="1">
      <c r="A315" s="27"/>
      <c r="B315" s="117">
        <v>90002</v>
      </c>
      <c r="C315" s="96"/>
      <c r="D315" s="75" t="s">
        <v>157</v>
      </c>
      <c r="E315" s="118">
        <f>E317</f>
        <v>0</v>
      </c>
      <c r="F315" s="118">
        <f>SUM(F316:F317)</f>
        <v>0</v>
      </c>
    </row>
    <row r="316" spans="1:6" s="22" customFormat="1" ht="18" customHeight="1" hidden="1">
      <c r="A316" s="27"/>
      <c r="B316" s="67"/>
      <c r="C316" s="67">
        <v>4300</v>
      </c>
      <c r="D316" s="39" t="s">
        <v>4</v>
      </c>
      <c r="E316" s="21"/>
      <c r="F316" s="21"/>
    </row>
    <row r="317" spans="1:6" s="22" customFormat="1" ht="25.5" hidden="1">
      <c r="A317" s="27"/>
      <c r="B317" s="32"/>
      <c r="C317" s="32">
        <v>6060</v>
      </c>
      <c r="D317" s="33" t="s">
        <v>116</v>
      </c>
      <c r="E317" s="26"/>
      <c r="F317" s="26"/>
    </row>
    <row r="318" spans="1:6" s="22" customFormat="1" ht="28.5" hidden="1">
      <c r="A318" s="27"/>
      <c r="B318" s="117">
        <v>90005</v>
      </c>
      <c r="C318" s="96"/>
      <c r="D318" s="75" t="s">
        <v>158</v>
      </c>
      <c r="E318" s="118">
        <f>E319</f>
        <v>0</v>
      </c>
      <c r="F318" s="118">
        <f>F319</f>
        <v>0</v>
      </c>
    </row>
    <row r="319" spans="1:6" s="22" customFormat="1" ht="18" customHeight="1" hidden="1">
      <c r="A319" s="27"/>
      <c r="B319" s="67"/>
      <c r="C319" s="67">
        <v>4430</v>
      </c>
      <c r="D319" s="39" t="s">
        <v>34</v>
      </c>
      <c r="E319" s="21"/>
      <c r="F319" s="21"/>
    </row>
    <row r="320" spans="1:6" s="22" customFormat="1" ht="19.5" customHeight="1" hidden="1">
      <c r="A320" s="27"/>
      <c r="B320" s="117">
        <v>90015</v>
      </c>
      <c r="C320" s="96"/>
      <c r="D320" s="75" t="s">
        <v>159</v>
      </c>
      <c r="E320" s="118">
        <f>E321</f>
        <v>0</v>
      </c>
      <c r="F320" s="118">
        <f>F321</f>
        <v>0</v>
      </c>
    </row>
    <row r="321" spans="1:6" s="22" customFormat="1" ht="18" customHeight="1" hidden="1">
      <c r="A321" s="27"/>
      <c r="B321" s="67"/>
      <c r="C321" s="67">
        <v>4260</v>
      </c>
      <c r="D321" s="39" t="s">
        <v>5</v>
      </c>
      <c r="E321" s="21"/>
      <c r="F321" s="21"/>
    </row>
    <row r="322" spans="1:6" s="22" customFormat="1" ht="19.5" customHeight="1" hidden="1">
      <c r="A322" s="27"/>
      <c r="B322" s="117">
        <v>90095</v>
      </c>
      <c r="C322" s="96"/>
      <c r="D322" s="75" t="s">
        <v>27</v>
      </c>
      <c r="E322" s="118">
        <f>E323</f>
        <v>0</v>
      </c>
      <c r="F322" s="118">
        <f>F323</f>
        <v>0</v>
      </c>
    </row>
    <row r="323" spans="1:6" s="22" customFormat="1" ht="18" customHeight="1" hidden="1" thickBot="1">
      <c r="A323" s="17"/>
      <c r="B323" s="67"/>
      <c r="C323" s="67">
        <v>4300</v>
      </c>
      <c r="D323" s="39" t="s">
        <v>4</v>
      </c>
      <c r="E323" s="21"/>
      <c r="F323" s="21"/>
    </row>
    <row r="324" spans="1:6" s="114" customFormat="1" ht="30.75" hidden="1" thickBot="1">
      <c r="A324" s="51">
        <v>921</v>
      </c>
      <c r="B324" s="112"/>
      <c r="C324" s="112"/>
      <c r="D324" s="73" t="s">
        <v>17</v>
      </c>
      <c r="E324" s="113">
        <f>E325+E330</f>
        <v>0</v>
      </c>
      <c r="F324" s="113">
        <f>F325+F330+F333</f>
        <v>0</v>
      </c>
    </row>
    <row r="325" spans="1:6" s="22" customFormat="1" ht="18.75" customHeight="1" hidden="1">
      <c r="A325" s="72"/>
      <c r="B325" s="80">
        <v>92109</v>
      </c>
      <c r="C325" s="41"/>
      <c r="D325" s="119" t="s">
        <v>18</v>
      </c>
      <c r="E325" s="43">
        <f>SUM(E328:E329)</f>
        <v>0</v>
      </c>
      <c r="F325" s="43">
        <f>SUM(F328:F329)</f>
        <v>0</v>
      </c>
    </row>
    <row r="326" spans="1:6" s="22" customFormat="1" ht="12" customHeight="1" hidden="1">
      <c r="A326" s="44"/>
      <c r="B326" s="45"/>
      <c r="C326" s="46"/>
      <c r="D326" s="47"/>
      <c r="E326" s="48"/>
      <c r="F326" s="48"/>
    </row>
    <row r="327" spans="1:6" s="6" customFormat="1" ht="7.5" customHeight="1" hidden="1">
      <c r="A327" s="49">
        <v>1</v>
      </c>
      <c r="B327" s="49">
        <v>2</v>
      </c>
      <c r="C327" s="49">
        <v>3</v>
      </c>
      <c r="D327" s="49">
        <v>4</v>
      </c>
      <c r="E327" s="49">
        <v>5</v>
      </c>
      <c r="F327" s="49">
        <v>6</v>
      </c>
    </row>
    <row r="328" spans="1:6" s="22" customFormat="1" ht="28.5" customHeight="1" hidden="1">
      <c r="A328" s="27"/>
      <c r="B328" s="35"/>
      <c r="C328" s="24" t="s">
        <v>152</v>
      </c>
      <c r="D328" s="33" t="s">
        <v>153</v>
      </c>
      <c r="E328" s="34"/>
      <c r="F328" s="34"/>
    </row>
    <row r="329" spans="1:6" s="22" customFormat="1" ht="16.5" customHeight="1" hidden="1">
      <c r="A329" s="27"/>
      <c r="B329" s="32"/>
      <c r="C329" s="28" t="s">
        <v>73</v>
      </c>
      <c r="D329" s="33" t="s">
        <v>74</v>
      </c>
      <c r="E329" s="26"/>
      <c r="F329" s="26"/>
    </row>
    <row r="330" spans="1:6" s="22" customFormat="1" ht="19.5" customHeight="1" hidden="1">
      <c r="A330" s="17"/>
      <c r="B330" s="117">
        <v>92116</v>
      </c>
      <c r="C330" s="96"/>
      <c r="D330" s="75" t="s">
        <v>160</v>
      </c>
      <c r="E330" s="97">
        <f>SUM(E331:E332)</f>
        <v>0</v>
      </c>
      <c r="F330" s="97">
        <f>SUM(F331:F332)</f>
        <v>0</v>
      </c>
    </row>
    <row r="331" spans="1:6" s="22" customFormat="1" ht="25.5" hidden="1">
      <c r="A331" s="17"/>
      <c r="B331" s="32"/>
      <c r="C331" s="24" t="s">
        <v>152</v>
      </c>
      <c r="D331" s="33" t="s">
        <v>153</v>
      </c>
      <c r="E331" s="34"/>
      <c r="F331" s="34"/>
    </row>
    <row r="332" spans="1:6" s="22" customFormat="1" ht="16.5" customHeight="1" hidden="1">
      <c r="A332" s="27"/>
      <c r="B332" s="32"/>
      <c r="C332" s="28" t="s">
        <v>73</v>
      </c>
      <c r="D332" s="33" t="s">
        <v>74</v>
      </c>
      <c r="E332" s="26"/>
      <c r="F332" s="26"/>
    </row>
    <row r="333" spans="1:6" s="22" customFormat="1" ht="19.5" customHeight="1" hidden="1">
      <c r="A333" s="72"/>
      <c r="B333" s="117">
        <v>92120</v>
      </c>
      <c r="C333" s="96"/>
      <c r="D333" s="75" t="s">
        <v>161</v>
      </c>
      <c r="E333" s="118">
        <f>E334</f>
        <v>0</v>
      </c>
      <c r="F333" s="118">
        <f>F334</f>
        <v>0</v>
      </c>
    </row>
    <row r="334" spans="1:6" s="22" customFormat="1" ht="21.75" customHeight="1" hidden="1" thickBot="1">
      <c r="A334" s="17"/>
      <c r="B334" s="67"/>
      <c r="C334" s="67">
        <v>4300</v>
      </c>
      <c r="D334" s="39" t="s">
        <v>4</v>
      </c>
      <c r="E334" s="21"/>
      <c r="F334" s="21"/>
    </row>
    <row r="335" spans="1:6" s="114" customFormat="1" ht="24" customHeight="1" hidden="1" thickBot="1">
      <c r="A335" s="51">
        <v>926</v>
      </c>
      <c r="B335" s="112"/>
      <c r="C335" s="112"/>
      <c r="D335" s="73" t="s">
        <v>19</v>
      </c>
      <c r="E335" s="113">
        <f>E336+E341</f>
        <v>0</v>
      </c>
      <c r="F335" s="113">
        <f>F336+F341+F345</f>
        <v>0</v>
      </c>
    </row>
    <row r="336" spans="1:6" s="22" customFormat="1" ht="19.5" customHeight="1" hidden="1">
      <c r="A336" s="58"/>
      <c r="B336" s="120">
        <v>92605</v>
      </c>
      <c r="C336" s="19"/>
      <c r="D336" s="121" t="s">
        <v>20</v>
      </c>
      <c r="E336" s="37">
        <f>E338</f>
        <v>0</v>
      </c>
      <c r="F336" s="37">
        <f>SUM(F337:F339)</f>
        <v>0</v>
      </c>
    </row>
    <row r="337" spans="1:6" s="22" customFormat="1" ht="25.5" hidden="1">
      <c r="A337" s="72"/>
      <c r="B337" s="81"/>
      <c r="C337" s="19" t="s">
        <v>152</v>
      </c>
      <c r="D337" s="33" t="s">
        <v>153</v>
      </c>
      <c r="E337" s="21"/>
      <c r="F337" s="21"/>
    </row>
    <row r="338" spans="1:6" s="22" customFormat="1" ht="38.25" hidden="1">
      <c r="A338" s="27"/>
      <c r="B338" s="35"/>
      <c r="C338" s="35">
        <v>2820</v>
      </c>
      <c r="D338" s="36" t="s">
        <v>162</v>
      </c>
      <c r="E338" s="34"/>
      <c r="F338" s="34"/>
    </row>
    <row r="339" spans="1:6" s="22" customFormat="1" ht="28.5" customHeight="1" hidden="1" thickBot="1">
      <c r="A339" s="27"/>
      <c r="B339" s="35"/>
      <c r="C339" s="24" t="s">
        <v>89</v>
      </c>
      <c r="D339" s="33" t="s">
        <v>153</v>
      </c>
      <c r="E339" s="34"/>
      <c r="F339" s="34"/>
    </row>
    <row r="340" spans="1:7" s="124" customFormat="1" ht="28.5" customHeight="1" thickBot="1">
      <c r="A340" s="200" t="s">
        <v>164</v>
      </c>
      <c r="B340" s="201"/>
      <c r="C340" s="201"/>
      <c r="D340" s="202"/>
      <c r="E340" s="122">
        <f>E161</f>
        <v>238901</v>
      </c>
      <c r="F340" s="122">
        <f>F7+F29+F33+F43+F59+F124+F154+F164+F324</f>
        <v>150000</v>
      </c>
      <c r="G340" s="123">
        <f>E340-F340</f>
        <v>88901</v>
      </c>
    </row>
    <row r="341" ht="17.25" customHeight="1">
      <c r="E341" s="125"/>
    </row>
    <row r="342" spans="1:7" ht="12.75">
      <c r="A342" s="126"/>
      <c r="B342" s="127"/>
      <c r="C342" s="127"/>
      <c r="D342" s="128" t="s">
        <v>163</v>
      </c>
      <c r="E342" s="129"/>
      <c r="F342" s="130"/>
      <c r="G342" s="131"/>
    </row>
    <row r="343" spans="2:6" ht="12.75">
      <c r="B343" s="132"/>
      <c r="C343" s="127"/>
      <c r="D343" s="130"/>
      <c r="E343" s="130"/>
      <c r="F343" s="130"/>
    </row>
    <row r="344" spans="2:6" ht="12.75">
      <c r="B344" s="127"/>
      <c r="C344" s="127"/>
      <c r="D344" s="130"/>
      <c r="E344" s="130"/>
      <c r="F344" s="130"/>
    </row>
    <row r="345" spans="2:6" ht="12.75">
      <c r="B345" s="127"/>
      <c r="C345" s="127"/>
      <c r="D345" s="130"/>
      <c r="E345" s="130"/>
      <c r="F345" s="130"/>
    </row>
    <row r="346" spans="2:6" ht="12.75">
      <c r="B346" s="127"/>
      <c r="C346" s="127"/>
      <c r="D346" s="130"/>
      <c r="E346" s="130"/>
      <c r="F346" s="130"/>
    </row>
    <row r="347" spans="2:6" ht="12.75">
      <c r="B347" s="127"/>
      <c r="C347" s="127"/>
      <c r="D347" s="130"/>
      <c r="E347" s="130"/>
      <c r="F347" s="130"/>
    </row>
    <row r="348" spans="2:6" ht="12.75">
      <c r="B348" s="127"/>
      <c r="C348" s="127"/>
      <c r="D348" s="130"/>
      <c r="E348" s="130"/>
      <c r="F348" s="130"/>
    </row>
    <row r="349" spans="2:6" ht="12.75">
      <c r="B349" s="127"/>
      <c r="C349" s="127"/>
      <c r="D349" s="130"/>
      <c r="E349" s="130"/>
      <c r="F349" s="130"/>
    </row>
    <row r="350" spans="2:6" ht="12.75">
      <c r="B350" s="127"/>
      <c r="C350" s="127"/>
      <c r="D350" s="130"/>
      <c r="E350" s="130"/>
      <c r="F350" s="130"/>
    </row>
    <row r="351" spans="2:6" ht="12.75">
      <c r="B351" s="127"/>
      <c r="C351" s="127"/>
      <c r="D351" s="130"/>
      <c r="E351" s="130"/>
      <c r="F351" s="130"/>
    </row>
    <row r="352" spans="2:6" ht="12.75">
      <c r="B352" s="127"/>
      <c r="C352" s="127"/>
      <c r="D352" s="130"/>
      <c r="E352" s="130"/>
      <c r="F352" s="130"/>
    </row>
    <row r="353" spans="2:6" ht="12.75">
      <c r="B353" s="127"/>
      <c r="C353" s="127"/>
      <c r="D353" s="130"/>
      <c r="E353" s="130"/>
      <c r="F353" s="130"/>
    </row>
    <row r="354" spans="2:6" ht="12.75">
      <c r="B354" s="127"/>
      <c r="C354" s="127"/>
      <c r="D354" s="130"/>
      <c r="E354" s="130"/>
      <c r="F354" s="130"/>
    </row>
    <row r="355" spans="2:6" ht="12.75">
      <c r="B355" s="127"/>
      <c r="C355" s="127"/>
      <c r="D355" s="130"/>
      <c r="E355" s="130"/>
      <c r="F355" s="130"/>
    </row>
    <row r="356" spans="2:6" ht="12.75">
      <c r="B356" s="127"/>
      <c r="C356" s="127"/>
      <c r="D356" s="130"/>
      <c r="E356" s="130"/>
      <c r="F356" s="130"/>
    </row>
    <row r="357" spans="2:6" ht="12.75">
      <c r="B357" s="127"/>
      <c r="C357" s="127"/>
      <c r="D357" s="130"/>
      <c r="E357" s="130"/>
      <c r="F357" s="130"/>
    </row>
    <row r="358" spans="2:6" ht="12.75">
      <c r="B358" s="127"/>
      <c r="C358" s="127"/>
      <c r="D358" s="130"/>
      <c r="E358" s="130"/>
      <c r="F358" s="130"/>
    </row>
    <row r="359" spans="2:6" ht="12.75">
      <c r="B359" s="127"/>
      <c r="C359" s="127"/>
      <c r="D359" s="130"/>
      <c r="E359" s="130"/>
      <c r="F359" s="130"/>
    </row>
    <row r="360" spans="2:6" ht="12.75">
      <c r="B360" s="127"/>
      <c r="C360" s="127"/>
      <c r="D360" s="130"/>
      <c r="E360" s="130"/>
      <c r="F360" s="130"/>
    </row>
    <row r="361" spans="2:6" ht="12.75">
      <c r="B361" s="127"/>
      <c r="C361" s="127"/>
      <c r="D361" s="130"/>
      <c r="E361" s="130"/>
      <c r="F361" s="130"/>
    </row>
    <row r="362" spans="2:6" ht="12.75">
      <c r="B362" s="127"/>
      <c r="C362" s="127"/>
      <c r="D362" s="130"/>
      <c r="E362" s="130"/>
      <c r="F362" s="130"/>
    </row>
    <row r="363" spans="2:6" ht="12.75">
      <c r="B363" s="127"/>
      <c r="C363" s="127"/>
      <c r="D363" s="130"/>
      <c r="E363" s="130"/>
      <c r="F363" s="130"/>
    </row>
    <row r="364" spans="2:6" ht="12.75">
      <c r="B364" s="127"/>
      <c r="C364" s="127"/>
      <c r="D364" s="130"/>
      <c r="E364" s="130"/>
      <c r="F364" s="130"/>
    </row>
    <row r="365" spans="2:6" ht="12.75">
      <c r="B365" s="127"/>
      <c r="C365" s="127"/>
      <c r="D365" s="130"/>
      <c r="E365" s="130"/>
      <c r="F365" s="130"/>
    </row>
    <row r="366" spans="2:6" ht="12.75">
      <c r="B366" s="127"/>
      <c r="C366" s="127"/>
      <c r="D366" s="130"/>
      <c r="E366" s="130"/>
      <c r="F366" s="130"/>
    </row>
    <row r="367" spans="2:6" ht="12.75">
      <c r="B367" s="127"/>
      <c r="C367" s="127"/>
      <c r="D367" s="130"/>
      <c r="E367" s="130"/>
      <c r="F367" s="130"/>
    </row>
    <row r="368" spans="2:6" ht="12.75">
      <c r="B368" s="127"/>
      <c r="C368" s="127"/>
      <c r="D368" s="130"/>
      <c r="E368" s="130"/>
      <c r="F368" s="130"/>
    </row>
    <row r="369" spans="2:6" ht="12.75">
      <c r="B369" s="127"/>
      <c r="C369" s="127"/>
      <c r="D369" s="130"/>
      <c r="E369" s="130"/>
      <c r="F369" s="130"/>
    </row>
    <row r="370" spans="2:6" ht="12.75">
      <c r="B370" s="127"/>
      <c r="C370" s="127"/>
      <c r="D370" s="130"/>
      <c r="E370" s="130"/>
      <c r="F370" s="130"/>
    </row>
    <row r="371" spans="2:6" ht="12.75">
      <c r="B371" s="127"/>
      <c r="C371" s="127"/>
      <c r="D371" s="130"/>
      <c r="E371" s="130"/>
      <c r="F371" s="130"/>
    </row>
    <row r="372" spans="2:6" ht="12.75">
      <c r="B372" s="127"/>
      <c r="C372" s="127"/>
      <c r="D372" s="130"/>
      <c r="E372" s="130"/>
      <c r="F372" s="130"/>
    </row>
    <row r="373" spans="2:6" ht="12.75">
      <c r="B373" s="127"/>
      <c r="C373" s="127"/>
      <c r="D373" s="130"/>
      <c r="E373" s="130"/>
      <c r="F373" s="130"/>
    </row>
    <row r="374" spans="2:6" ht="12.75">
      <c r="B374" s="127"/>
      <c r="C374" s="127"/>
      <c r="D374" s="130"/>
      <c r="E374" s="130"/>
      <c r="F374" s="130"/>
    </row>
  </sheetData>
  <sheetProtection/>
  <mergeCells count="8">
    <mergeCell ref="A2:F2"/>
    <mergeCell ref="A340:D340"/>
    <mergeCell ref="E4:E5"/>
    <mergeCell ref="F4:F5"/>
    <mergeCell ref="A4:A5"/>
    <mergeCell ref="B4:B5"/>
    <mergeCell ref="C4:C5"/>
    <mergeCell ref="D4:D5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13/2008
z dnia 4 marca 2008r.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400"/>
  <sheetViews>
    <sheetView showGridLines="0" tabSelected="1" zoomScale="75" zoomScaleNormal="75" zoomScalePageLayoutView="0" workbookViewId="0" topLeftCell="A40">
      <selection activeCell="A1" sqref="A1:IV16384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4.125" style="2" customWidth="1"/>
    <col min="5" max="6" width="16.625" style="2" customWidth="1"/>
    <col min="7" max="7" width="11.625" style="2" bestFit="1" customWidth="1"/>
    <col min="8" max="16384" width="9.125" style="2" customWidth="1"/>
  </cols>
  <sheetData>
    <row r="1" ht="9" customHeight="1"/>
    <row r="2" spans="1:6" ht="17.25" customHeight="1">
      <c r="A2" s="199" t="s">
        <v>172</v>
      </c>
      <c r="B2" s="199"/>
      <c r="C2" s="199"/>
      <c r="D2" s="199"/>
      <c r="E2" s="199"/>
      <c r="F2" s="199"/>
    </row>
    <row r="3" spans="1:6" ht="13.5" customHeight="1" thickBot="1">
      <c r="A3" s="3"/>
      <c r="B3" s="3"/>
      <c r="C3" s="3"/>
      <c r="D3" s="3"/>
      <c r="E3" s="3"/>
      <c r="F3" s="3"/>
    </row>
    <row r="4" spans="1:6" s="4" customFormat="1" ht="22.5" customHeight="1">
      <c r="A4" s="205" t="s">
        <v>0</v>
      </c>
      <c r="B4" s="207" t="s">
        <v>1</v>
      </c>
      <c r="C4" s="207" t="s">
        <v>2</v>
      </c>
      <c r="D4" s="207" t="s">
        <v>61</v>
      </c>
      <c r="E4" s="203" t="s">
        <v>165</v>
      </c>
      <c r="F4" s="203" t="s">
        <v>166</v>
      </c>
    </row>
    <row r="5" spans="1:6" s="4" customFormat="1" ht="15" customHeight="1" thickBot="1">
      <c r="A5" s="206"/>
      <c r="B5" s="204"/>
      <c r="C5" s="204"/>
      <c r="D5" s="204"/>
      <c r="E5" s="204"/>
      <c r="F5" s="204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6" s="11" customFormat="1" ht="23.25" customHeight="1" thickBot="1">
      <c r="A7" s="7" t="s">
        <v>51</v>
      </c>
      <c r="B7" s="221" t="s">
        <v>58</v>
      </c>
      <c r="C7" s="222"/>
      <c r="D7" s="223"/>
      <c r="E7" s="10">
        <f>E17</f>
        <v>5000</v>
      </c>
      <c r="F7" s="10">
        <f>F17+F8+F23+F25+F27</f>
        <v>0</v>
      </c>
    </row>
    <row r="8" spans="1:6" s="16" customFormat="1" ht="23.25" customHeight="1" hidden="1">
      <c r="A8" s="12"/>
      <c r="B8" s="13" t="s">
        <v>53</v>
      </c>
      <c r="C8" s="14"/>
      <c r="D8" s="14" t="s">
        <v>54</v>
      </c>
      <c r="E8" s="15">
        <f>SUM(E16:E17)</f>
        <v>5000</v>
      </c>
      <c r="F8" s="15">
        <f>SUM(F9:F16)</f>
        <v>0</v>
      </c>
    </row>
    <row r="9" spans="1:6" s="22" customFormat="1" ht="16.5" customHeight="1" hidden="1">
      <c r="A9" s="17"/>
      <c r="B9" s="18"/>
      <c r="C9" s="19" t="s">
        <v>62</v>
      </c>
      <c r="D9" s="20" t="s">
        <v>13</v>
      </c>
      <c r="E9" s="21"/>
      <c r="F9" s="21"/>
    </row>
    <row r="10" spans="1:6" s="22" customFormat="1" ht="16.5" customHeight="1" hidden="1">
      <c r="A10" s="17"/>
      <c r="B10" s="23"/>
      <c r="C10" s="24" t="s">
        <v>63</v>
      </c>
      <c r="D10" s="25" t="s">
        <v>64</v>
      </c>
      <c r="E10" s="26"/>
      <c r="F10" s="26"/>
    </row>
    <row r="11" spans="1:6" s="22" customFormat="1" ht="16.5" customHeight="1" hidden="1">
      <c r="A11" s="17"/>
      <c r="B11" s="23"/>
      <c r="C11" s="24" t="s">
        <v>65</v>
      </c>
      <c r="D11" s="25" t="s">
        <v>6</v>
      </c>
      <c r="E11" s="26"/>
      <c r="F11" s="26"/>
    </row>
    <row r="12" spans="1:6" s="22" customFormat="1" ht="16.5" customHeight="1" hidden="1">
      <c r="A12" s="17"/>
      <c r="B12" s="23"/>
      <c r="C12" s="24" t="s">
        <v>66</v>
      </c>
      <c r="D12" s="25" t="s">
        <v>7</v>
      </c>
      <c r="E12" s="26"/>
      <c r="F12" s="26"/>
    </row>
    <row r="13" spans="1:6" s="22" customFormat="1" ht="16.5" customHeight="1" hidden="1">
      <c r="A13" s="17"/>
      <c r="B13" s="23"/>
      <c r="C13" s="24" t="s">
        <v>67</v>
      </c>
      <c r="D13" s="25" t="s">
        <v>9</v>
      </c>
      <c r="E13" s="26"/>
      <c r="F13" s="26"/>
    </row>
    <row r="14" spans="1:6" s="22" customFormat="1" ht="16.5" customHeight="1" hidden="1">
      <c r="A14" s="17"/>
      <c r="B14" s="23"/>
      <c r="C14" s="24" t="s">
        <v>48</v>
      </c>
      <c r="D14" s="25" t="s">
        <v>3</v>
      </c>
      <c r="E14" s="26"/>
      <c r="F14" s="26"/>
    </row>
    <row r="15" spans="1:6" s="22" customFormat="1" ht="16.5" customHeight="1" hidden="1">
      <c r="A15" s="17"/>
      <c r="B15" s="23"/>
      <c r="C15" s="24" t="s">
        <v>68</v>
      </c>
      <c r="D15" s="25" t="s">
        <v>4</v>
      </c>
      <c r="E15" s="26"/>
      <c r="F15" s="26"/>
    </row>
    <row r="16" spans="1:6" s="22" customFormat="1" ht="16.5" customHeight="1" hidden="1">
      <c r="A16" s="27"/>
      <c r="B16" s="23"/>
      <c r="C16" s="28" t="s">
        <v>69</v>
      </c>
      <c r="D16" s="25" t="s">
        <v>70</v>
      </c>
      <c r="E16" s="26"/>
      <c r="F16" s="26"/>
    </row>
    <row r="17" spans="1:6" s="16" customFormat="1" ht="17.25" customHeight="1">
      <c r="A17" s="12"/>
      <c r="B17" s="29" t="s">
        <v>71</v>
      </c>
      <c r="C17" s="210" t="s">
        <v>72</v>
      </c>
      <c r="D17" s="211"/>
      <c r="E17" s="31">
        <f>SUM(E18:E22)</f>
        <v>5000</v>
      </c>
      <c r="F17" s="31">
        <f>SUM(F18:F22)</f>
        <v>0</v>
      </c>
    </row>
    <row r="18" spans="1:6" s="22" customFormat="1" ht="19.5" customHeight="1">
      <c r="A18" s="238" t="s">
        <v>185</v>
      </c>
      <c r="B18" s="239"/>
      <c r="C18" s="96" t="s">
        <v>73</v>
      </c>
      <c r="D18" s="152" t="s">
        <v>74</v>
      </c>
      <c r="E18" s="97">
        <v>5000</v>
      </c>
      <c r="F18" s="97"/>
    </row>
    <row r="19" spans="1:6" s="22" customFormat="1" ht="12.75" customHeight="1" hidden="1">
      <c r="A19" s="238"/>
      <c r="B19" s="239"/>
      <c r="C19" s="19" t="s">
        <v>75</v>
      </c>
      <c r="D19" s="39" t="s">
        <v>74</v>
      </c>
      <c r="E19" s="37"/>
      <c r="F19" s="21"/>
    </row>
    <row r="20" spans="1:6" s="22" customFormat="1" ht="21" customHeight="1" hidden="1">
      <c r="A20" s="238"/>
      <c r="B20" s="239"/>
      <c r="C20" s="35">
        <v>6059</v>
      </c>
      <c r="D20" s="33" t="s">
        <v>74</v>
      </c>
      <c r="E20" s="37"/>
      <c r="F20" s="34"/>
    </row>
    <row r="21" spans="1:6" s="22" customFormat="1" ht="18" customHeight="1" thickBot="1">
      <c r="A21" s="240"/>
      <c r="B21" s="241"/>
      <c r="C21" s="32"/>
      <c r="D21" s="140" t="s">
        <v>181</v>
      </c>
      <c r="E21" s="141" t="s">
        <v>182</v>
      </c>
      <c r="F21" s="36"/>
    </row>
    <row r="22" spans="1:6" s="22" customFormat="1" ht="38.25" hidden="1">
      <c r="A22" s="27"/>
      <c r="B22" s="32"/>
      <c r="C22" s="32">
        <v>6210</v>
      </c>
      <c r="D22" s="33" t="s">
        <v>76</v>
      </c>
      <c r="E22" s="21"/>
      <c r="F22" s="21"/>
    </row>
    <row r="23" spans="1:6" s="16" customFormat="1" ht="23.25" customHeight="1" hidden="1">
      <c r="A23" s="27"/>
      <c r="B23" s="29" t="s">
        <v>77</v>
      </c>
      <c r="C23" s="30"/>
      <c r="D23" s="30" t="s">
        <v>78</v>
      </c>
      <c r="E23" s="31">
        <f>E24</f>
        <v>0</v>
      </c>
      <c r="F23" s="31">
        <f>F24</f>
        <v>0</v>
      </c>
    </row>
    <row r="24" spans="1:6" s="22" customFormat="1" ht="19.5" customHeight="1" hidden="1">
      <c r="A24" s="27"/>
      <c r="B24" s="18"/>
      <c r="C24" s="38" t="s">
        <v>68</v>
      </c>
      <c r="D24" s="20" t="s">
        <v>4</v>
      </c>
      <c r="E24" s="21"/>
      <c r="F24" s="21"/>
    </row>
    <row r="25" spans="1:6" s="16" customFormat="1" ht="23.25" customHeight="1" hidden="1">
      <c r="A25" s="27"/>
      <c r="B25" s="29" t="s">
        <v>79</v>
      </c>
      <c r="C25" s="30"/>
      <c r="D25" s="30" t="s">
        <v>80</v>
      </c>
      <c r="E25" s="31">
        <f>E26</f>
        <v>0</v>
      </c>
      <c r="F25" s="31">
        <f>F26</f>
        <v>0</v>
      </c>
    </row>
    <row r="26" spans="1:6" s="22" customFormat="1" ht="19.5" customHeight="1" hidden="1">
      <c r="A26" s="27"/>
      <c r="B26" s="18"/>
      <c r="C26" s="38" t="s">
        <v>81</v>
      </c>
      <c r="D26" s="39" t="s">
        <v>82</v>
      </c>
      <c r="E26" s="21"/>
      <c r="F26" s="21"/>
    </row>
    <row r="27" spans="1:6" s="16" customFormat="1" ht="23.25" customHeight="1" hidden="1">
      <c r="A27" s="27"/>
      <c r="B27" s="29" t="s">
        <v>83</v>
      </c>
      <c r="C27" s="30"/>
      <c r="D27" s="30" t="s">
        <v>84</v>
      </c>
      <c r="E27" s="31">
        <f>E28</f>
        <v>0</v>
      </c>
      <c r="F27" s="31">
        <f>F28</f>
        <v>0</v>
      </c>
    </row>
    <row r="28" spans="1:6" s="22" customFormat="1" ht="19.5" customHeight="1" hidden="1" thickBot="1">
      <c r="A28" s="17"/>
      <c r="B28" s="18"/>
      <c r="C28" s="38" t="s">
        <v>73</v>
      </c>
      <c r="D28" s="39" t="s">
        <v>74</v>
      </c>
      <c r="E28" s="21"/>
      <c r="F28" s="21"/>
    </row>
    <row r="29" spans="1:6" s="11" customFormat="1" ht="33.75" customHeight="1" hidden="1" thickBot="1">
      <c r="A29" s="76">
        <v>400</v>
      </c>
      <c r="B29" s="51"/>
      <c r="C29" s="9"/>
      <c r="D29" s="73" t="s">
        <v>85</v>
      </c>
      <c r="E29" s="10">
        <f>E30</f>
        <v>0</v>
      </c>
      <c r="F29" s="10">
        <f>F30</f>
        <v>0</v>
      </c>
    </row>
    <row r="30" spans="1:6" s="16" customFormat="1" ht="22.5" customHeight="1" hidden="1">
      <c r="A30" s="50"/>
      <c r="B30" s="14">
        <v>40002</v>
      </c>
      <c r="C30" s="14"/>
      <c r="D30" s="14" t="s">
        <v>86</v>
      </c>
      <c r="E30" s="15">
        <f>SUM(E31:E32)</f>
        <v>0</v>
      </c>
      <c r="F30" s="15">
        <f>SUM(F31:F32)</f>
        <v>0</v>
      </c>
    </row>
    <row r="31" spans="1:6" s="22" customFormat="1" ht="25.5" hidden="1">
      <c r="A31" s="17"/>
      <c r="B31" s="23"/>
      <c r="C31" s="28" t="s">
        <v>87</v>
      </c>
      <c r="D31" s="33" t="s">
        <v>88</v>
      </c>
      <c r="E31" s="34"/>
      <c r="F31" s="26"/>
    </row>
    <row r="32" spans="1:6" s="22" customFormat="1" ht="19.5" customHeight="1" hidden="1" thickBot="1">
      <c r="A32" s="17"/>
      <c r="B32" s="23"/>
      <c r="C32" s="28" t="s">
        <v>89</v>
      </c>
      <c r="D32" s="25" t="s">
        <v>5</v>
      </c>
      <c r="E32" s="26"/>
      <c r="F32" s="26"/>
    </row>
    <row r="33" spans="1:6" s="11" customFormat="1" ht="23.25" customHeight="1" thickBot="1">
      <c r="A33" s="9">
        <v>600</v>
      </c>
      <c r="B33" s="221" t="s">
        <v>36</v>
      </c>
      <c r="C33" s="222"/>
      <c r="D33" s="223"/>
      <c r="E33" s="10">
        <f>E34+E36</f>
        <v>10000</v>
      </c>
      <c r="F33" s="10">
        <f>F36+F34</f>
        <v>30000</v>
      </c>
    </row>
    <row r="34" spans="1:6" s="16" customFormat="1" ht="17.25" customHeight="1" hidden="1">
      <c r="A34" s="50"/>
      <c r="B34" s="52">
        <v>60014</v>
      </c>
      <c r="C34" s="52"/>
      <c r="D34" s="52" t="s">
        <v>90</v>
      </c>
      <c r="E34" s="53">
        <f>E35</f>
        <v>0</v>
      </c>
      <c r="F34" s="53">
        <f>F35</f>
        <v>0</v>
      </c>
    </row>
    <row r="35" spans="1:6" s="22" customFormat="1" ht="26.25" customHeight="1" hidden="1">
      <c r="A35" s="54"/>
      <c r="B35" s="18"/>
      <c r="C35" s="38" t="s">
        <v>91</v>
      </c>
      <c r="D35" s="39" t="s">
        <v>34</v>
      </c>
      <c r="E35" s="21"/>
      <c r="F35" s="21"/>
    </row>
    <row r="36" spans="1:6" s="16" customFormat="1" ht="18" customHeight="1">
      <c r="A36" s="54"/>
      <c r="B36" s="30">
        <v>60016</v>
      </c>
      <c r="C36" s="210" t="s">
        <v>37</v>
      </c>
      <c r="D36" s="211"/>
      <c r="E36" s="31">
        <f>SUM(E37:E43)</f>
        <v>10000</v>
      </c>
      <c r="F36" s="31">
        <f>SUM(F37:F43)</f>
        <v>30000</v>
      </c>
    </row>
    <row r="37" spans="1:6" s="22" customFormat="1" ht="19.5" customHeight="1" hidden="1">
      <c r="A37" s="17"/>
      <c r="B37" s="23"/>
      <c r="C37" s="24" t="s">
        <v>65</v>
      </c>
      <c r="D37" s="25" t="s">
        <v>6</v>
      </c>
      <c r="E37" s="26"/>
      <c r="F37" s="26"/>
    </row>
    <row r="38" spans="1:6" s="22" customFormat="1" ht="19.5" customHeight="1" hidden="1">
      <c r="A38" s="17"/>
      <c r="B38" s="23"/>
      <c r="C38" s="24" t="s">
        <v>67</v>
      </c>
      <c r="D38" s="25" t="s">
        <v>9</v>
      </c>
      <c r="E38" s="26"/>
      <c r="F38" s="26"/>
    </row>
    <row r="39" spans="1:6" s="22" customFormat="1" ht="19.5" customHeight="1" hidden="1">
      <c r="A39" s="17"/>
      <c r="B39" s="23"/>
      <c r="C39" s="24" t="s">
        <v>48</v>
      </c>
      <c r="D39" s="25" t="s">
        <v>3</v>
      </c>
      <c r="E39" s="26">
        <v>5000</v>
      </c>
      <c r="F39" s="26"/>
    </row>
    <row r="40" spans="1:6" s="22" customFormat="1" ht="16.5" customHeight="1">
      <c r="A40" s="242" t="s">
        <v>186</v>
      </c>
      <c r="B40" s="243"/>
      <c r="C40" s="32"/>
      <c r="D40" s="140" t="s">
        <v>183</v>
      </c>
      <c r="E40" s="141" t="s">
        <v>182</v>
      </c>
      <c r="F40" s="36"/>
    </row>
    <row r="41" spans="1:6" s="22" customFormat="1" ht="19.5" customHeight="1" hidden="1">
      <c r="A41" s="72"/>
      <c r="B41" s="18"/>
      <c r="C41" s="24" t="s">
        <v>92</v>
      </c>
      <c r="D41" s="25" t="s">
        <v>8</v>
      </c>
      <c r="E41" s="26"/>
      <c r="F41" s="26"/>
    </row>
    <row r="42" spans="1:6" s="22" customFormat="1" ht="19.5" customHeight="1" hidden="1">
      <c r="A42" s="17"/>
      <c r="B42" s="23"/>
      <c r="C42" s="28" t="s">
        <v>68</v>
      </c>
      <c r="D42" s="25" t="s">
        <v>4</v>
      </c>
      <c r="E42" s="26"/>
      <c r="F42" s="26"/>
    </row>
    <row r="43" spans="1:6" s="22" customFormat="1" ht="19.5" customHeight="1">
      <c r="A43" s="226" t="s">
        <v>185</v>
      </c>
      <c r="B43" s="227"/>
      <c r="C43" s="96" t="s">
        <v>73</v>
      </c>
      <c r="D43" s="155" t="s">
        <v>74</v>
      </c>
      <c r="E43" s="97">
        <v>5000</v>
      </c>
      <c r="F43" s="97">
        <v>30000</v>
      </c>
    </row>
    <row r="44" spans="1:6" s="22" customFormat="1" ht="15.75" customHeight="1">
      <c r="A44" s="228"/>
      <c r="B44" s="229"/>
      <c r="C44" s="67"/>
      <c r="D44" s="153" t="s">
        <v>184</v>
      </c>
      <c r="E44" s="154" t="s">
        <v>182</v>
      </c>
      <c r="F44" s="57"/>
    </row>
    <row r="45" spans="1:6" s="22" customFormat="1" ht="13.5" customHeight="1" thickBot="1">
      <c r="A45" s="230"/>
      <c r="B45" s="231"/>
      <c r="C45" s="67"/>
      <c r="D45" s="153" t="s">
        <v>187</v>
      </c>
      <c r="E45" s="154"/>
      <c r="F45" s="156" t="s">
        <v>188</v>
      </c>
    </row>
    <row r="46" spans="1:7" s="11" customFormat="1" ht="22.5" customHeight="1" hidden="1" thickBot="1">
      <c r="A46" s="9">
        <v>700</v>
      </c>
      <c r="B46" s="51"/>
      <c r="C46" s="9"/>
      <c r="D46" s="9" t="s">
        <v>41</v>
      </c>
      <c r="E46" s="10">
        <f>E47+E53</f>
        <v>0</v>
      </c>
      <c r="F46" s="10">
        <f>F47+F53</f>
        <v>0</v>
      </c>
      <c r="G46" s="55"/>
    </row>
    <row r="47" spans="1:6" s="16" customFormat="1" ht="22.5" customHeight="1" hidden="1">
      <c r="A47" s="56"/>
      <c r="B47" s="14">
        <v>70005</v>
      </c>
      <c r="C47" s="14"/>
      <c r="D47" s="14" t="s">
        <v>42</v>
      </c>
      <c r="E47" s="15">
        <f>SUM(E48:E52)</f>
        <v>0</v>
      </c>
      <c r="F47" s="15">
        <f>SUM(F48:F52)</f>
        <v>0</v>
      </c>
    </row>
    <row r="48" spans="1:6" s="22" customFormat="1" ht="19.5" customHeight="1" hidden="1">
      <c r="A48" s="17"/>
      <c r="B48" s="23"/>
      <c r="C48" s="24" t="s">
        <v>68</v>
      </c>
      <c r="D48" s="25" t="s">
        <v>4</v>
      </c>
      <c r="E48" s="26"/>
      <c r="F48" s="26"/>
    </row>
    <row r="49" spans="1:6" s="22" customFormat="1" ht="25.5" hidden="1">
      <c r="A49" s="27"/>
      <c r="B49" s="23"/>
      <c r="C49" s="24" t="s">
        <v>93</v>
      </c>
      <c r="D49" s="33" t="s">
        <v>94</v>
      </c>
      <c r="E49" s="26"/>
      <c r="F49" s="26"/>
    </row>
    <row r="50" spans="1:6" s="22" customFormat="1" ht="19.5" customHeight="1" hidden="1">
      <c r="A50" s="17"/>
      <c r="B50" s="23"/>
      <c r="C50" s="24" t="s">
        <v>91</v>
      </c>
      <c r="D50" s="25" t="s">
        <v>34</v>
      </c>
      <c r="E50" s="26"/>
      <c r="F50" s="26"/>
    </row>
    <row r="51" spans="1:6" s="22" customFormat="1" ht="19.5" customHeight="1" hidden="1">
      <c r="A51" s="17"/>
      <c r="B51" s="23"/>
      <c r="C51" s="24" t="s">
        <v>95</v>
      </c>
      <c r="D51" s="62" t="s">
        <v>44</v>
      </c>
      <c r="E51" s="26"/>
      <c r="F51" s="26"/>
    </row>
    <row r="52" spans="1:6" s="22" customFormat="1" ht="19.5" customHeight="1" hidden="1">
      <c r="A52" s="27"/>
      <c r="B52" s="23"/>
      <c r="C52" s="28" t="s">
        <v>73</v>
      </c>
      <c r="D52" s="25" t="s">
        <v>74</v>
      </c>
      <c r="E52" s="26"/>
      <c r="F52" s="26"/>
    </row>
    <row r="53" spans="1:6" s="16" customFormat="1" ht="22.5" customHeight="1" hidden="1">
      <c r="A53" s="56"/>
      <c r="B53" s="30">
        <v>70095</v>
      </c>
      <c r="C53" s="30"/>
      <c r="D53" s="30" t="s">
        <v>27</v>
      </c>
      <c r="E53" s="31">
        <f>SUM(E54:E56)</f>
        <v>0</v>
      </c>
      <c r="F53" s="31">
        <f>SUM(F54:F56)</f>
        <v>0</v>
      </c>
    </row>
    <row r="54" spans="1:6" s="22" customFormat="1" ht="19.5" customHeight="1" hidden="1">
      <c r="A54" s="17"/>
      <c r="B54" s="18"/>
      <c r="C54" s="19" t="s">
        <v>89</v>
      </c>
      <c r="D54" s="20" t="s">
        <v>5</v>
      </c>
      <c r="E54" s="21"/>
      <c r="F54" s="21"/>
    </row>
    <row r="55" spans="1:6" s="22" customFormat="1" ht="19.5" customHeight="1" hidden="1">
      <c r="A55" s="27"/>
      <c r="B55" s="60"/>
      <c r="C55" s="136" t="s">
        <v>48</v>
      </c>
      <c r="D55" s="138" t="s">
        <v>3</v>
      </c>
      <c r="E55" s="34"/>
      <c r="F55" s="34"/>
    </row>
    <row r="56" spans="1:6" s="22" customFormat="1" ht="19.5" customHeight="1" hidden="1" thickBot="1">
      <c r="A56" s="17"/>
      <c r="B56" s="23"/>
      <c r="C56" s="28" t="s">
        <v>91</v>
      </c>
      <c r="D56" s="25" t="s">
        <v>34</v>
      </c>
      <c r="E56" s="26"/>
      <c r="F56" s="26"/>
    </row>
    <row r="57" spans="1:6" s="11" customFormat="1" ht="20.25" customHeight="1" hidden="1" thickBot="1">
      <c r="A57" s="9">
        <v>710</v>
      </c>
      <c r="B57" s="51"/>
      <c r="C57" s="9"/>
      <c r="D57" s="9" t="s">
        <v>55</v>
      </c>
      <c r="E57" s="10">
        <f>E63+E58</f>
        <v>0</v>
      </c>
      <c r="F57" s="10">
        <f>F58</f>
        <v>0</v>
      </c>
    </row>
    <row r="58" spans="1:6" s="16" customFormat="1" ht="18.75" customHeight="1" hidden="1">
      <c r="A58" s="56"/>
      <c r="B58" s="14">
        <v>71004</v>
      </c>
      <c r="C58" s="14"/>
      <c r="D58" s="14" t="s">
        <v>56</v>
      </c>
      <c r="E58" s="15"/>
      <c r="F58" s="15">
        <f>F59</f>
        <v>0</v>
      </c>
    </row>
    <row r="59" spans="1:6" s="22" customFormat="1" ht="21.75" customHeight="1" hidden="1">
      <c r="A59" s="40"/>
      <c r="B59" s="63"/>
      <c r="C59" s="41" t="s">
        <v>68</v>
      </c>
      <c r="D59" s="42" t="s">
        <v>4</v>
      </c>
      <c r="E59" s="43"/>
      <c r="F59" s="43"/>
    </row>
    <row r="60" spans="1:6" s="22" customFormat="1" ht="8.25" customHeight="1" hidden="1">
      <c r="A60" s="44"/>
      <c r="B60" s="45"/>
      <c r="C60" s="46"/>
      <c r="D60" s="47"/>
      <c r="E60" s="48"/>
      <c r="F60" s="48"/>
    </row>
    <row r="61" spans="1:6" s="6" customFormat="1" ht="7.5" customHeight="1" hidden="1" thickBot="1">
      <c r="A61" s="64">
        <v>1</v>
      </c>
      <c r="B61" s="64">
        <v>2</v>
      </c>
      <c r="C61" s="64">
        <v>3</v>
      </c>
      <c r="D61" s="64">
        <v>4</v>
      </c>
      <c r="E61" s="64">
        <v>5</v>
      </c>
      <c r="F61" s="64">
        <v>6</v>
      </c>
    </row>
    <row r="62" spans="1:6" s="11" customFormat="1" ht="20.25" customHeight="1" thickBot="1">
      <c r="A62" s="9">
        <v>750</v>
      </c>
      <c r="B62" s="221" t="s">
        <v>39</v>
      </c>
      <c r="C62" s="222"/>
      <c r="D62" s="223"/>
      <c r="E62" s="10">
        <f>E73+E63+E67+E103</f>
        <v>5000</v>
      </c>
      <c r="F62" s="10">
        <f>F73+F63+F67+F103</f>
        <v>0</v>
      </c>
    </row>
    <row r="63" spans="1:6" s="16" customFormat="1" ht="18.75" customHeight="1" hidden="1">
      <c r="A63" s="56"/>
      <c r="B63" s="14">
        <v>75011</v>
      </c>
      <c r="C63" s="14"/>
      <c r="D63" s="14" t="s">
        <v>96</v>
      </c>
      <c r="E63" s="15">
        <f>SUM(E64:E66)</f>
        <v>0</v>
      </c>
      <c r="F63" s="15">
        <f>SUM(F64:F66)</f>
        <v>0</v>
      </c>
    </row>
    <row r="64" spans="1:6" s="22" customFormat="1" ht="16.5" customHeight="1" hidden="1">
      <c r="A64" s="17"/>
      <c r="B64" s="23"/>
      <c r="C64" s="24" t="s">
        <v>62</v>
      </c>
      <c r="D64" s="25" t="s">
        <v>13</v>
      </c>
      <c r="E64" s="26"/>
      <c r="F64" s="26"/>
    </row>
    <row r="65" spans="1:6" s="22" customFormat="1" ht="16.5" customHeight="1" hidden="1">
      <c r="A65" s="17"/>
      <c r="B65" s="23"/>
      <c r="C65" s="24" t="s">
        <v>65</v>
      </c>
      <c r="D65" s="25" t="s">
        <v>6</v>
      </c>
      <c r="E65" s="26"/>
      <c r="F65" s="26"/>
    </row>
    <row r="66" spans="1:6" s="22" customFormat="1" ht="16.5" customHeight="1" hidden="1">
      <c r="A66" s="17"/>
      <c r="B66" s="23"/>
      <c r="C66" s="28" t="s">
        <v>66</v>
      </c>
      <c r="D66" s="25" t="s">
        <v>7</v>
      </c>
      <c r="E66" s="26"/>
      <c r="F66" s="26"/>
    </row>
    <row r="67" spans="1:6" s="16" customFormat="1" ht="22.5" customHeight="1" hidden="1">
      <c r="A67" s="66"/>
      <c r="B67" s="30">
        <v>75022</v>
      </c>
      <c r="C67" s="30"/>
      <c r="D67" s="30" t="s">
        <v>43</v>
      </c>
      <c r="E67" s="31"/>
      <c r="F67" s="31">
        <f>SUM(F68:F72)</f>
        <v>0</v>
      </c>
    </row>
    <row r="68" spans="1:6" s="22" customFormat="1" ht="15.75" customHeight="1" hidden="1">
      <c r="A68" s="17"/>
      <c r="B68" s="18"/>
      <c r="C68" s="19" t="s">
        <v>98</v>
      </c>
      <c r="D68" s="20" t="s">
        <v>28</v>
      </c>
      <c r="E68" s="21"/>
      <c r="F68" s="21"/>
    </row>
    <row r="69" spans="1:6" s="22" customFormat="1" ht="15.75" customHeight="1" hidden="1">
      <c r="A69" s="17"/>
      <c r="B69" s="23"/>
      <c r="C69" s="24" t="s">
        <v>48</v>
      </c>
      <c r="D69" s="25" t="s">
        <v>3</v>
      </c>
      <c r="E69" s="26"/>
      <c r="F69" s="26"/>
    </row>
    <row r="70" spans="1:6" s="22" customFormat="1" ht="15.75" customHeight="1" hidden="1">
      <c r="A70" s="17"/>
      <c r="B70" s="23"/>
      <c r="C70" s="24" t="s">
        <v>99</v>
      </c>
      <c r="D70" s="25" t="s">
        <v>11</v>
      </c>
      <c r="E70" s="26"/>
      <c r="F70" s="26"/>
    </row>
    <row r="71" spans="1:6" s="22" customFormat="1" ht="15.75" customHeight="1" hidden="1">
      <c r="A71" s="17"/>
      <c r="B71" s="23"/>
      <c r="C71" s="24" t="s">
        <v>68</v>
      </c>
      <c r="D71" s="25" t="s">
        <v>4</v>
      </c>
      <c r="E71" s="26"/>
      <c r="F71" s="26"/>
    </row>
    <row r="72" spans="1:6" s="22" customFormat="1" ht="15.75" customHeight="1" hidden="1">
      <c r="A72" s="17"/>
      <c r="B72" s="23"/>
      <c r="C72" s="28" t="s">
        <v>100</v>
      </c>
      <c r="D72" s="25" t="s">
        <v>10</v>
      </c>
      <c r="E72" s="26"/>
      <c r="F72" s="26"/>
    </row>
    <row r="73" spans="1:6" s="16" customFormat="1" ht="22.5" customHeight="1">
      <c r="A73" s="66"/>
      <c r="B73" s="30">
        <v>75023</v>
      </c>
      <c r="C73" s="210" t="s">
        <v>38</v>
      </c>
      <c r="D73" s="211"/>
      <c r="E73" s="31">
        <f>SUM(E74:E102)-E96</f>
        <v>5000</v>
      </c>
      <c r="F73" s="31">
        <f>SUM(F74:F102)-F96</f>
        <v>0</v>
      </c>
    </row>
    <row r="74" spans="1:6" s="22" customFormat="1" ht="17.25" customHeight="1" hidden="1">
      <c r="A74" s="17"/>
      <c r="B74" s="23"/>
      <c r="C74" s="24" t="s">
        <v>101</v>
      </c>
      <c r="D74" s="25" t="s">
        <v>102</v>
      </c>
      <c r="E74" s="26"/>
      <c r="F74" s="26"/>
    </row>
    <row r="75" spans="1:6" s="22" customFormat="1" ht="17.25" customHeight="1" hidden="1">
      <c r="A75" s="17"/>
      <c r="B75" s="23"/>
      <c r="C75" s="24" t="s">
        <v>62</v>
      </c>
      <c r="D75" s="25" t="s">
        <v>13</v>
      </c>
      <c r="E75" s="26"/>
      <c r="F75" s="26"/>
    </row>
    <row r="76" spans="1:6" s="22" customFormat="1" ht="17.25" customHeight="1" hidden="1">
      <c r="A76" s="17"/>
      <c r="B76" s="23"/>
      <c r="C76" s="24" t="s">
        <v>63</v>
      </c>
      <c r="D76" s="25" t="s">
        <v>64</v>
      </c>
      <c r="E76" s="26"/>
      <c r="F76" s="26"/>
    </row>
    <row r="77" spans="1:6" s="22" customFormat="1" ht="17.25" customHeight="1" hidden="1">
      <c r="A77" s="17"/>
      <c r="B77" s="23"/>
      <c r="C77" s="24" t="s">
        <v>65</v>
      </c>
      <c r="D77" s="25" t="s">
        <v>6</v>
      </c>
      <c r="E77" s="26"/>
      <c r="F77" s="26"/>
    </row>
    <row r="78" spans="1:6" s="22" customFormat="1" ht="17.25" customHeight="1" hidden="1">
      <c r="A78" s="17"/>
      <c r="B78" s="23"/>
      <c r="C78" s="24" t="s">
        <v>66</v>
      </c>
      <c r="D78" s="25" t="s">
        <v>7</v>
      </c>
      <c r="E78" s="26"/>
      <c r="F78" s="26"/>
    </row>
    <row r="79" spans="1:6" s="22" customFormat="1" ht="17.25" customHeight="1" hidden="1">
      <c r="A79" s="17"/>
      <c r="B79" s="23"/>
      <c r="C79" s="24" t="s">
        <v>103</v>
      </c>
      <c r="D79" s="25" t="s">
        <v>104</v>
      </c>
      <c r="E79" s="26"/>
      <c r="F79" s="26"/>
    </row>
    <row r="80" spans="1:6" s="22" customFormat="1" ht="17.25" customHeight="1" hidden="1">
      <c r="A80" s="17"/>
      <c r="B80" s="23"/>
      <c r="C80" s="24" t="s">
        <v>67</v>
      </c>
      <c r="D80" s="25" t="s">
        <v>9</v>
      </c>
      <c r="E80" s="26"/>
      <c r="F80" s="26"/>
    </row>
    <row r="81" spans="1:6" s="22" customFormat="1" ht="17.25" customHeight="1" hidden="1">
      <c r="A81" s="17"/>
      <c r="B81" s="23"/>
      <c r="C81" s="24" t="s">
        <v>48</v>
      </c>
      <c r="D81" s="25" t="s">
        <v>3</v>
      </c>
      <c r="E81" s="26"/>
      <c r="F81" s="26"/>
    </row>
    <row r="82" spans="1:6" s="22" customFormat="1" ht="17.25" customHeight="1" hidden="1">
      <c r="A82" s="17"/>
      <c r="B82" s="23"/>
      <c r="C82" s="24" t="s">
        <v>89</v>
      </c>
      <c r="D82" s="25" t="s">
        <v>5</v>
      </c>
      <c r="E82" s="26"/>
      <c r="F82" s="26"/>
    </row>
    <row r="83" spans="1:6" s="22" customFormat="1" ht="17.25" customHeight="1" hidden="1">
      <c r="A83" s="17"/>
      <c r="B83" s="23"/>
      <c r="C83" s="24" t="s">
        <v>92</v>
      </c>
      <c r="D83" s="25" t="s">
        <v>8</v>
      </c>
      <c r="E83" s="26"/>
      <c r="F83" s="26"/>
    </row>
    <row r="84" spans="1:6" s="22" customFormat="1" ht="17.25" customHeight="1" hidden="1">
      <c r="A84" s="17"/>
      <c r="B84" s="23"/>
      <c r="C84" s="24" t="s">
        <v>105</v>
      </c>
      <c r="D84" s="25" t="s">
        <v>40</v>
      </c>
      <c r="E84" s="26"/>
      <c r="F84" s="26"/>
    </row>
    <row r="85" spans="1:6" s="22" customFormat="1" ht="20.25" customHeight="1" thickBot="1">
      <c r="A85" s="232" t="s">
        <v>189</v>
      </c>
      <c r="B85" s="233"/>
      <c r="C85" s="24" t="s">
        <v>68</v>
      </c>
      <c r="D85" s="25" t="s">
        <v>4</v>
      </c>
      <c r="E85" s="26">
        <v>5000</v>
      </c>
      <c r="F85" s="26"/>
    </row>
    <row r="86" spans="1:6" s="22" customFormat="1" ht="21.75" customHeight="1" hidden="1">
      <c r="A86" s="17"/>
      <c r="B86" s="23"/>
      <c r="C86" s="32"/>
      <c r="D86" s="140"/>
      <c r="E86" s="141"/>
      <c r="F86" s="36"/>
    </row>
    <row r="87" spans="1:6" s="22" customFormat="1" ht="17.25" customHeight="1" hidden="1">
      <c r="A87" s="17"/>
      <c r="B87" s="23"/>
      <c r="C87" s="24" t="s">
        <v>106</v>
      </c>
      <c r="D87" s="25" t="s">
        <v>14</v>
      </c>
      <c r="E87" s="26"/>
      <c r="F87" s="26"/>
    </row>
    <row r="88" spans="1:6" s="22" customFormat="1" ht="25.5" hidden="1">
      <c r="A88" s="17"/>
      <c r="B88" s="23"/>
      <c r="C88" s="24" t="s">
        <v>107</v>
      </c>
      <c r="D88" s="33" t="s">
        <v>108</v>
      </c>
      <c r="E88" s="26"/>
      <c r="F88" s="26"/>
    </row>
    <row r="89" spans="1:6" s="22" customFormat="1" ht="25.5" hidden="1">
      <c r="A89" s="17"/>
      <c r="B89" s="23"/>
      <c r="C89" s="24" t="s">
        <v>109</v>
      </c>
      <c r="D89" s="33" t="s">
        <v>110</v>
      </c>
      <c r="E89" s="26"/>
      <c r="F89" s="26"/>
    </row>
    <row r="90" spans="1:6" s="22" customFormat="1" ht="18.75" customHeight="1" hidden="1">
      <c r="A90" s="17"/>
      <c r="B90" s="23"/>
      <c r="C90" s="136" t="s">
        <v>168</v>
      </c>
      <c r="D90" s="139" t="s">
        <v>167</v>
      </c>
      <c r="E90" s="26"/>
      <c r="F90" s="26"/>
    </row>
    <row r="91" spans="1:6" s="22" customFormat="1" ht="25.5" hidden="1">
      <c r="A91" s="17"/>
      <c r="B91" s="23"/>
      <c r="C91" s="24" t="s">
        <v>93</v>
      </c>
      <c r="D91" s="33" t="s">
        <v>94</v>
      </c>
      <c r="E91" s="26"/>
      <c r="F91" s="26"/>
    </row>
    <row r="92" spans="1:6" s="22" customFormat="1" ht="16.5" customHeight="1" hidden="1">
      <c r="A92" s="17"/>
      <c r="B92" s="23"/>
      <c r="C92" s="24" t="s">
        <v>100</v>
      </c>
      <c r="D92" s="25" t="s">
        <v>10</v>
      </c>
      <c r="E92" s="26"/>
      <c r="F92" s="26"/>
    </row>
    <row r="93" spans="1:6" s="22" customFormat="1" ht="16.5" customHeight="1" hidden="1">
      <c r="A93" s="17"/>
      <c r="B93" s="23"/>
      <c r="C93" s="24" t="s">
        <v>91</v>
      </c>
      <c r="D93" s="25" t="s">
        <v>34</v>
      </c>
      <c r="E93" s="26"/>
      <c r="F93" s="26"/>
    </row>
    <row r="94" spans="1:6" s="22" customFormat="1" ht="14.25" customHeight="1" hidden="1">
      <c r="A94" s="40"/>
      <c r="B94" s="68"/>
      <c r="C94" s="69" t="s">
        <v>69</v>
      </c>
      <c r="D94" s="70" t="s">
        <v>70</v>
      </c>
      <c r="E94" s="71"/>
      <c r="F94" s="71"/>
    </row>
    <row r="95" spans="1:6" s="22" customFormat="1" ht="12" customHeight="1" hidden="1">
      <c r="A95" s="44"/>
      <c r="B95" s="45"/>
      <c r="C95" s="46"/>
      <c r="D95" s="47"/>
      <c r="E95" s="48"/>
      <c r="F95" s="48"/>
    </row>
    <row r="96" spans="1:6" s="6" customFormat="1" ht="7.5" customHeight="1" hidden="1">
      <c r="A96" s="49">
        <v>1</v>
      </c>
      <c r="B96" s="49">
        <v>2</v>
      </c>
      <c r="C96" s="49">
        <v>3</v>
      </c>
      <c r="D96" s="49">
        <v>4</v>
      </c>
      <c r="E96" s="49"/>
      <c r="F96" s="49"/>
    </row>
    <row r="97" spans="1:6" s="22" customFormat="1" ht="25.5" hidden="1">
      <c r="A97" s="72"/>
      <c r="B97" s="18"/>
      <c r="C97" s="19" t="s">
        <v>111</v>
      </c>
      <c r="D97" s="39" t="s">
        <v>112</v>
      </c>
      <c r="E97" s="21"/>
      <c r="F97" s="21"/>
    </row>
    <row r="98" spans="1:6" s="22" customFormat="1" ht="25.5" hidden="1">
      <c r="A98" s="17"/>
      <c r="B98" s="23"/>
      <c r="C98" s="24" t="s">
        <v>113</v>
      </c>
      <c r="D98" s="33" t="s">
        <v>114</v>
      </c>
      <c r="E98" s="26"/>
      <c r="F98" s="26"/>
    </row>
    <row r="99" spans="1:6" s="22" customFormat="1" ht="19.5" customHeight="1" hidden="1">
      <c r="A99" s="17"/>
      <c r="B99" s="23"/>
      <c r="C99" s="24" t="s">
        <v>73</v>
      </c>
      <c r="D99" s="25" t="s">
        <v>74</v>
      </c>
      <c r="E99" s="26"/>
      <c r="F99" s="26"/>
    </row>
    <row r="100" spans="1:6" s="22" customFormat="1" ht="25.5" hidden="1">
      <c r="A100" s="17"/>
      <c r="B100" s="23"/>
      <c r="C100" s="24" t="s">
        <v>115</v>
      </c>
      <c r="D100" s="33" t="s">
        <v>116</v>
      </c>
      <c r="E100" s="26"/>
      <c r="F100" s="26"/>
    </row>
    <row r="101" spans="1:6" s="22" customFormat="1" ht="17.25" customHeight="1" hidden="1">
      <c r="A101" s="17"/>
      <c r="B101" s="23"/>
      <c r="C101" s="24" t="s">
        <v>75</v>
      </c>
      <c r="D101" s="25" t="s">
        <v>74</v>
      </c>
      <c r="E101" s="26"/>
      <c r="F101" s="26"/>
    </row>
    <row r="102" spans="1:6" s="22" customFormat="1" ht="17.25" customHeight="1" hidden="1">
      <c r="A102" s="27"/>
      <c r="B102" s="60"/>
      <c r="C102" s="24" t="s">
        <v>117</v>
      </c>
      <c r="D102" s="61" t="s">
        <v>74</v>
      </c>
      <c r="E102" s="34"/>
      <c r="F102" s="34"/>
    </row>
    <row r="103" spans="1:6" s="16" customFormat="1" ht="22.5" customHeight="1" hidden="1">
      <c r="A103" s="66"/>
      <c r="B103" s="52">
        <v>75075</v>
      </c>
      <c r="C103" s="52"/>
      <c r="D103" s="52" t="s">
        <v>45</v>
      </c>
      <c r="E103" s="53"/>
      <c r="F103" s="53"/>
    </row>
    <row r="104" spans="1:6" s="22" customFormat="1" ht="17.25" customHeight="1" hidden="1">
      <c r="A104" s="17"/>
      <c r="B104" s="18"/>
      <c r="C104" s="19" t="s">
        <v>67</v>
      </c>
      <c r="D104" s="20" t="s">
        <v>9</v>
      </c>
      <c r="E104" s="21"/>
      <c r="F104" s="21"/>
    </row>
    <row r="105" spans="1:6" s="22" customFormat="1" ht="17.25" customHeight="1" hidden="1">
      <c r="A105" s="17"/>
      <c r="B105" s="23"/>
      <c r="C105" s="24" t="s">
        <v>48</v>
      </c>
      <c r="D105" s="25" t="s">
        <v>3</v>
      </c>
      <c r="E105" s="26"/>
      <c r="F105" s="26"/>
    </row>
    <row r="106" spans="1:6" s="22" customFormat="1" ht="17.25" customHeight="1" hidden="1">
      <c r="A106" s="17"/>
      <c r="B106" s="23"/>
      <c r="C106" s="24" t="s">
        <v>99</v>
      </c>
      <c r="D106" s="25" t="s">
        <v>11</v>
      </c>
      <c r="E106" s="26"/>
      <c r="F106" s="26"/>
    </row>
    <row r="107" spans="1:6" s="22" customFormat="1" ht="17.25" customHeight="1" hidden="1">
      <c r="A107" s="17"/>
      <c r="B107" s="23"/>
      <c r="C107" s="24" t="s">
        <v>68</v>
      </c>
      <c r="D107" s="25" t="s">
        <v>4</v>
      </c>
      <c r="E107" s="26"/>
      <c r="F107" s="26"/>
    </row>
    <row r="108" spans="1:6" s="22" customFormat="1" ht="17.25" customHeight="1" hidden="1" thickBot="1">
      <c r="A108" s="17"/>
      <c r="B108" s="23"/>
      <c r="C108" s="28" t="s">
        <v>91</v>
      </c>
      <c r="D108" s="25" t="s">
        <v>34</v>
      </c>
      <c r="E108" s="26"/>
      <c r="F108" s="26"/>
    </row>
    <row r="109" spans="1:6" s="11" customFormat="1" ht="60" customHeight="1" hidden="1" thickBot="1">
      <c r="A109" s="9">
        <v>751</v>
      </c>
      <c r="B109" s="51"/>
      <c r="C109" s="9"/>
      <c r="D109" s="73" t="s">
        <v>24</v>
      </c>
      <c r="E109" s="10"/>
      <c r="F109" s="10"/>
    </row>
    <row r="110" spans="1:6" s="16" customFormat="1" ht="28.5" hidden="1">
      <c r="A110" s="56"/>
      <c r="B110" s="14">
        <v>75101</v>
      </c>
      <c r="C110" s="14"/>
      <c r="D110" s="74" t="s">
        <v>118</v>
      </c>
      <c r="E110" s="15"/>
      <c r="F110" s="15"/>
    </row>
    <row r="111" spans="1:6" s="22" customFormat="1" ht="51" hidden="1">
      <c r="A111" s="27"/>
      <c r="B111" s="65"/>
      <c r="C111" s="19" t="s">
        <v>35</v>
      </c>
      <c r="D111" s="57" t="s">
        <v>97</v>
      </c>
      <c r="E111" s="37"/>
      <c r="F111" s="21"/>
    </row>
    <row r="112" spans="1:6" s="22" customFormat="1" ht="17.25" customHeight="1" hidden="1">
      <c r="A112" s="17"/>
      <c r="B112" s="23"/>
      <c r="C112" s="24" t="s">
        <v>65</v>
      </c>
      <c r="D112" s="25" t="s">
        <v>6</v>
      </c>
      <c r="E112" s="26"/>
      <c r="F112" s="26"/>
    </row>
    <row r="113" spans="1:6" s="22" customFormat="1" ht="17.25" customHeight="1" hidden="1">
      <c r="A113" s="17"/>
      <c r="B113" s="23"/>
      <c r="C113" s="24" t="s">
        <v>66</v>
      </c>
      <c r="D113" s="25" t="s">
        <v>7</v>
      </c>
      <c r="E113" s="26"/>
      <c r="F113" s="26"/>
    </row>
    <row r="114" spans="1:6" s="22" customFormat="1" ht="17.25" customHeight="1" hidden="1">
      <c r="A114" s="17"/>
      <c r="B114" s="23"/>
      <c r="C114" s="28" t="s">
        <v>67</v>
      </c>
      <c r="D114" s="25" t="s">
        <v>9</v>
      </c>
      <c r="E114" s="26"/>
      <c r="F114" s="26"/>
    </row>
    <row r="115" spans="1:6" s="16" customFormat="1" ht="54" customHeight="1" hidden="1">
      <c r="A115" s="66"/>
      <c r="B115" s="30">
        <v>75109</v>
      </c>
      <c r="C115" s="30"/>
      <c r="D115" s="75" t="s">
        <v>25</v>
      </c>
      <c r="E115" s="31"/>
      <c r="F115" s="31"/>
    </row>
    <row r="116" spans="1:6" s="22" customFormat="1" ht="51" hidden="1">
      <c r="A116" s="17"/>
      <c r="B116" s="67"/>
      <c r="C116" s="38" t="s">
        <v>35</v>
      </c>
      <c r="D116" s="39" t="s">
        <v>97</v>
      </c>
      <c r="E116" s="37"/>
      <c r="F116" s="21"/>
    </row>
    <row r="117" spans="1:6" s="22" customFormat="1" ht="17.25" customHeight="1" hidden="1">
      <c r="A117" s="17"/>
      <c r="B117" s="23"/>
      <c r="C117" s="24" t="s">
        <v>98</v>
      </c>
      <c r="D117" s="25" t="s">
        <v>28</v>
      </c>
      <c r="E117" s="26"/>
      <c r="F117" s="26"/>
    </row>
    <row r="118" spans="1:6" s="22" customFormat="1" ht="17.25" customHeight="1" hidden="1">
      <c r="A118" s="17"/>
      <c r="B118" s="23"/>
      <c r="C118" s="24" t="s">
        <v>65</v>
      </c>
      <c r="D118" s="25" t="s">
        <v>6</v>
      </c>
      <c r="E118" s="26"/>
      <c r="F118" s="26"/>
    </row>
    <row r="119" spans="1:6" s="22" customFormat="1" ht="17.25" customHeight="1" hidden="1">
      <c r="A119" s="17"/>
      <c r="B119" s="23"/>
      <c r="C119" s="24" t="s">
        <v>66</v>
      </c>
      <c r="D119" s="25" t="s">
        <v>7</v>
      </c>
      <c r="E119" s="26"/>
      <c r="F119" s="26"/>
    </row>
    <row r="120" spans="1:6" s="22" customFormat="1" ht="17.25" customHeight="1" hidden="1">
      <c r="A120" s="17"/>
      <c r="B120" s="23"/>
      <c r="C120" s="24" t="s">
        <v>67</v>
      </c>
      <c r="D120" s="25" t="s">
        <v>9</v>
      </c>
      <c r="E120" s="26"/>
      <c r="F120" s="26"/>
    </row>
    <row r="121" spans="1:6" s="22" customFormat="1" ht="17.25" customHeight="1" hidden="1">
      <c r="A121" s="17"/>
      <c r="B121" s="23"/>
      <c r="C121" s="24" t="s">
        <v>48</v>
      </c>
      <c r="D121" s="25" t="s">
        <v>3</v>
      </c>
      <c r="E121" s="26"/>
      <c r="F121" s="26"/>
    </row>
    <row r="122" spans="1:6" s="22" customFormat="1" ht="17.25" customHeight="1" hidden="1">
      <c r="A122" s="17"/>
      <c r="B122" s="23"/>
      <c r="C122" s="24" t="s">
        <v>89</v>
      </c>
      <c r="D122" s="25" t="s">
        <v>5</v>
      </c>
      <c r="E122" s="26"/>
      <c r="F122" s="26"/>
    </row>
    <row r="123" spans="1:6" s="22" customFormat="1" ht="17.25" customHeight="1" hidden="1" thickBot="1">
      <c r="A123" s="17"/>
      <c r="B123" s="23"/>
      <c r="C123" s="28" t="s">
        <v>68</v>
      </c>
      <c r="D123" s="25" t="s">
        <v>4</v>
      </c>
      <c r="E123" s="26"/>
      <c r="F123" s="26"/>
    </row>
    <row r="124" spans="1:6" s="11" customFormat="1" ht="23.25" customHeight="1" hidden="1" thickBot="1">
      <c r="A124" s="76">
        <v>752</v>
      </c>
      <c r="B124" s="51"/>
      <c r="C124" s="9"/>
      <c r="D124" s="73" t="s">
        <v>119</v>
      </c>
      <c r="E124" s="10"/>
      <c r="F124" s="10"/>
    </row>
    <row r="125" spans="1:6" s="16" customFormat="1" ht="23.25" customHeight="1" hidden="1">
      <c r="A125" s="50"/>
      <c r="B125" s="77">
        <v>75212</v>
      </c>
      <c r="C125" s="77"/>
      <c r="D125" s="78" t="s">
        <v>120</v>
      </c>
      <c r="E125" s="79"/>
      <c r="F125" s="79"/>
    </row>
    <row r="126" spans="1:6" s="22" customFormat="1" ht="16.5" customHeight="1" hidden="1">
      <c r="A126" s="72"/>
      <c r="B126" s="81"/>
      <c r="C126" s="38" t="s">
        <v>68</v>
      </c>
      <c r="D126" s="39" t="s">
        <v>4</v>
      </c>
      <c r="E126" s="21"/>
      <c r="F126" s="21"/>
    </row>
    <row r="127" spans="1:6" s="22" customFormat="1" ht="36.75" hidden="1" thickBot="1">
      <c r="A127" s="72"/>
      <c r="B127" s="81"/>
      <c r="C127" s="38"/>
      <c r="D127" s="142" t="s">
        <v>170</v>
      </c>
      <c r="E127" s="143"/>
      <c r="F127" s="144"/>
    </row>
    <row r="128" spans="1:6" s="11" customFormat="1" ht="30.75" customHeight="1" thickBot="1">
      <c r="A128" s="76">
        <v>754</v>
      </c>
      <c r="B128" s="216" t="s">
        <v>46</v>
      </c>
      <c r="C128" s="217"/>
      <c r="D128" s="218"/>
      <c r="E128" s="10">
        <f>E144</f>
        <v>0</v>
      </c>
      <c r="F128" s="10">
        <f>F144+F129+F131+F149</f>
        <v>350000</v>
      </c>
    </row>
    <row r="129" spans="1:6" s="16" customFormat="1" ht="21" customHeight="1" hidden="1">
      <c r="A129" s="50"/>
      <c r="B129" s="14">
        <v>75403</v>
      </c>
      <c r="C129" s="14"/>
      <c r="D129" s="74" t="s">
        <v>121</v>
      </c>
      <c r="E129" s="15">
        <f>E130</f>
        <v>0</v>
      </c>
      <c r="F129" s="15">
        <f>F130</f>
        <v>0</v>
      </c>
    </row>
    <row r="130" spans="1:6" s="22" customFormat="1" ht="15" customHeight="1" hidden="1">
      <c r="A130" s="27"/>
      <c r="B130" s="67"/>
      <c r="C130" s="38" t="s">
        <v>48</v>
      </c>
      <c r="D130" s="39" t="s">
        <v>3</v>
      </c>
      <c r="E130" s="21"/>
      <c r="F130" s="21"/>
    </row>
    <row r="131" spans="1:6" s="16" customFormat="1" ht="21" customHeight="1">
      <c r="A131" s="50"/>
      <c r="B131" s="30">
        <v>75412</v>
      </c>
      <c r="C131" s="208" t="s">
        <v>23</v>
      </c>
      <c r="D131" s="209"/>
      <c r="E131" s="31">
        <v>0</v>
      </c>
      <c r="F131" s="31">
        <f>SUM(F132:F142)</f>
        <v>350000</v>
      </c>
    </row>
    <row r="132" spans="1:6" s="22" customFormat="1" ht="16.5" customHeight="1" hidden="1">
      <c r="A132" s="17"/>
      <c r="B132" s="18"/>
      <c r="C132" s="19" t="s">
        <v>98</v>
      </c>
      <c r="D132" s="20" t="s">
        <v>28</v>
      </c>
      <c r="E132" s="21"/>
      <c r="F132" s="21"/>
    </row>
    <row r="133" spans="1:6" s="22" customFormat="1" ht="16.5" customHeight="1" hidden="1">
      <c r="A133" s="17"/>
      <c r="B133" s="23"/>
      <c r="C133" s="24" t="s">
        <v>65</v>
      </c>
      <c r="D133" s="25" t="s">
        <v>6</v>
      </c>
      <c r="E133" s="26"/>
      <c r="F133" s="26"/>
    </row>
    <row r="134" spans="1:6" s="22" customFormat="1" ht="16.5" customHeight="1" hidden="1">
      <c r="A134" s="17"/>
      <c r="B134" s="23"/>
      <c r="C134" s="24" t="s">
        <v>67</v>
      </c>
      <c r="D134" s="25" t="s">
        <v>9</v>
      </c>
      <c r="E134" s="26"/>
      <c r="F134" s="26"/>
    </row>
    <row r="135" spans="1:6" s="22" customFormat="1" ht="16.5" customHeight="1" hidden="1">
      <c r="A135" s="17"/>
      <c r="B135" s="23"/>
      <c r="C135" s="24" t="s">
        <v>48</v>
      </c>
      <c r="D135" s="25" t="s">
        <v>3</v>
      </c>
      <c r="E135" s="26"/>
      <c r="F135" s="26"/>
    </row>
    <row r="136" spans="1:6" s="22" customFormat="1" ht="16.5" customHeight="1" hidden="1">
      <c r="A136" s="17"/>
      <c r="B136" s="23"/>
      <c r="C136" s="24" t="s">
        <v>99</v>
      </c>
      <c r="D136" s="25" t="s">
        <v>11</v>
      </c>
      <c r="E136" s="26"/>
      <c r="F136" s="26"/>
    </row>
    <row r="137" spans="1:6" s="22" customFormat="1" ht="16.5" customHeight="1" hidden="1">
      <c r="A137" s="17"/>
      <c r="B137" s="23"/>
      <c r="C137" s="24" t="s">
        <v>89</v>
      </c>
      <c r="D137" s="25" t="s">
        <v>5</v>
      </c>
      <c r="E137" s="26"/>
      <c r="F137" s="26"/>
    </row>
    <row r="138" spans="1:6" s="22" customFormat="1" ht="16.5" customHeight="1" hidden="1">
      <c r="A138" s="17"/>
      <c r="B138" s="23"/>
      <c r="C138" s="24" t="s">
        <v>92</v>
      </c>
      <c r="D138" s="25" t="s">
        <v>8</v>
      </c>
      <c r="E138" s="26"/>
      <c r="F138" s="26"/>
    </row>
    <row r="139" spans="1:6" s="22" customFormat="1" ht="16.5" customHeight="1" hidden="1">
      <c r="A139" s="17"/>
      <c r="B139" s="23"/>
      <c r="C139" s="24" t="s">
        <v>68</v>
      </c>
      <c r="D139" s="25" t="s">
        <v>4</v>
      </c>
      <c r="E139" s="26"/>
      <c r="F139" s="26"/>
    </row>
    <row r="140" spans="1:6" s="22" customFormat="1" ht="16.5" customHeight="1" hidden="1">
      <c r="A140" s="17"/>
      <c r="B140" s="23"/>
      <c r="C140" s="24" t="s">
        <v>100</v>
      </c>
      <c r="D140" s="25" t="s">
        <v>10</v>
      </c>
      <c r="E140" s="26"/>
      <c r="F140" s="26"/>
    </row>
    <row r="141" spans="1:6" s="22" customFormat="1" ht="16.5" customHeight="1" hidden="1">
      <c r="A141" s="17"/>
      <c r="B141" s="23"/>
      <c r="C141" s="28" t="s">
        <v>91</v>
      </c>
      <c r="D141" s="25" t="s">
        <v>34</v>
      </c>
      <c r="E141" s="26"/>
      <c r="F141" s="26"/>
    </row>
    <row r="142" spans="1:6" s="22" customFormat="1" ht="25.5">
      <c r="A142" s="234" t="s">
        <v>194</v>
      </c>
      <c r="B142" s="235"/>
      <c r="C142" s="96" t="s">
        <v>115</v>
      </c>
      <c r="D142" s="152" t="s">
        <v>116</v>
      </c>
      <c r="E142" s="97"/>
      <c r="F142" s="97">
        <v>350000</v>
      </c>
    </row>
    <row r="143" spans="1:6" s="22" customFormat="1" ht="14.25" customHeight="1" thickBot="1">
      <c r="A143" s="236"/>
      <c r="B143" s="237"/>
      <c r="C143" s="67"/>
      <c r="D143" s="145" t="s">
        <v>179</v>
      </c>
      <c r="E143" s="146"/>
      <c r="F143" s="151" t="s">
        <v>190</v>
      </c>
    </row>
    <row r="144" spans="1:6" s="16" customFormat="1" ht="21" customHeight="1" hidden="1">
      <c r="A144" s="83"/>
      <c r="B144" s="30">
        <v>75414</v>
      </c>
      <c r="C144" s="30"/>
      <c r="D144" s="82" t="s">
        <v>16</v>
      </c>
      <c r="E144" s="31">
        <f>SUM(E145:E148)</f>
        <v>0</v>
      </c>
      <c r="F144" s="31">
        <f>SUM(F145:F148)</f>
        <v>0</v>
      </c>
    </row>
    <row r="145" spans="1:6" s="22" customFormat="1" ht="19.5" customHeight="1" hidden="1">
      <c r="A145" s="27"/>
      <c r="B145" s="35"/>
      <c r="C145" s="24" t="s">
        <v>48</v>
      </c>
      <c r="D145" s="36" t="s">
        <v>3</v>
      </c>
      <c r="E145" s="34"/>
      <c r="F145" s="26"/>
    </row>
    <row r="146" spans="1:6" s="22" customFormat="1" ht="19.5" customHeight="1" hidden="1">
      <c r="A146" s="27"/>
      <c r="B146" s="35"/>
      <c r="C146" s="24" t="s">
        <v>68</v>
      </c>
      <c r="D146" s="36" t="s">
        <v>4</v>
      </c>
      <c r="E146" s="34"/>
      <c r="F146" s="26"/>
    </row>
    <row r="147" spans="1:6" s="22" customFormat="1" ht="25.5" hidden="1">
      <c r="A147" s="27"/>
      <c r="B147" s="35"/>
      <c r="C147" s="24" t="s">
        <v>109</v>
      </c>
      <c r="D147" s="36" t="s">
        <v>110</v>
      </c>
      <c r="E147" s="34"/>
      <c r="F147" s="26"/>
    </row>
    <row r="148" spans="1:6" s="22" customFormat="1" ht="25.5" hidden="1">
      <c r="A148" s="27"/>
      <c r="B148" s="32"/>
      <c r="C148" s="28" t="s">
        <v>111</v>
      </c>
      <c r="D148" s="33" t="s">
        <v>112</v>
      </c>
      <c r="E148" s="26"/>
      <c r="F148" s="26"/>
    </row>
    <row r="149" spans="1:6" s="16" customFormat="1" ht="21" customHeight="1" hidden="1">
      <c r="A149" s="50"/>
      <c r="B149" s="30">
        <v>75495</v>
      </c>
      <c r="C149" s="30"/>
      <c r="D149" s="82" t="s">
        <v>27</v>
      </c>
      <c r="E149" s="31">
        <f>E150</f>
        <v>0</v>
      </c>
      <c r="F149" s="31">
        <f>F150</f>
        <v>0</v>
      </c>
    </row>
    <row r="150" spans="1:6" s="22" customFormat="1" ht="19.5" customHeight="1" hidden="1" thickBot="1">
      <c r="A150" s="17"/>
      <c r="B150" s="67"/>
      <c r="C150" s="38" t="s">
        <v>48</v>
      </c>
      <c r="D150" s="39" t="s">
        <v>3</v>
      </c>
      <c r="E150" s="21"/>
      <c r="F150" s="21"/>
    </row>
    <row r="151" spans="1:6" s="11" customFormat="1" ht="75.75" hidden="1" thickBot="1">
      <c r="A151" s="9">
        <v>756</v>
      </c>
      <c r="B151" s="9"/>
      <c r="C151" s="9"/>
      <c r="D151" s="73" t="s">
        <v>122</v>
      </c>
      <c r="E151" s="10">
        <f>E152</f>
        <v>0</v>
      </c>
      <c r="F151" s="10">
        <f>F152</f>
        <v>0</v>
      </c>
    </row>
    <row r="152" spans="1:6" s="16" customFormat="1" ht="28.5" hidden="1">
      <c r="A152" s="56"/>
      <c r="B152" s="30">
        <v>75647</v>
      </c>
      <c r="C152" s="29"/>
      <c r="D152" s="82" t="s">
        <v>123</v>
      </c>
      <c r="E152" s="31">
        <f>SUM(E153:E158)</f>
        <v>0</v>
      </c>
      <c r="F152" s="31">
        <f>SUM(F153:F158)</f>
        <v>0</v>
      </c>
    </row>
    <row r="153" spans="1:6" s="22" customFormat="1" ht="17.25" customHeight="1" hidden="1">
      <c r="A153" s="27"/>
      <c r="B153" s="65"/>
      <c r="C153" s="19" t="s">
        <v>124</v>
      </c>
      <c r="D153" s="59" t="s">
        <v>125</v>
      </c>
      <c r="E153" s="37"/>
      <c r="F153" s="21"/>
    </row>
    <row r="154" spans="1:6" s="22" customFormat="1" ht="17.25" customHeight="1" hidden="1">
      <c r="A154" s="27"/>
      <c r="B154" s="35"/>
      <c r="C154" s="24" t="s">
        <v>65</v>
      </c>
      <c r="D154" s="61" t="s">
        <v>126</v>
      </c>
      <c r="E154" s="34"/>
      <c r="F154" s="26"/>
    </row>
    <row r="155" spans="1:6" s="22" customFormat="1" ht="17.25" customHeight="1" hidden="1">
      <c r="A155" s="27"/>
      <c r="B155" s="35"/>
      <c r="C155" s="24" t="s">
        <v>66</v>
      </c>
      <c r="D155" s="61" t="s">
        <v>7</v>
      </c>
      <c r="E155" s="34"/>
      <c r="F155" s="26"/>
    </row>
    <row r="156" spans="1:6" s="22" customFormat="1" ht="17.25" customHeight="1" hidden="1">
      <c r="A156" s="27"/>
      <c r="B156" s="35"/>
      <c r="C156" s="24" t="s">
        <v>67</v>
      </c>
      <c r="D156" s="61" t="s">
        <v>9</v>
      </c>
      <c r="E156" s="34"/>
      <c r="F156" s="26"/>
    </row>
    <row r="157" spans="1:6" s="22" customFormat="1" ht="17.25" customHeight="1" hidden="1">
      <c r="A157" s="27"/>
      <c r="B157" s="35"/>
      <c r="C157" s="24" t="s">
        <v>48</v>
      </c>
      <c r="D157" s="61" t="s">
        <v>3</v>
      </c>
      <c r="E157" s="34"/>
      <c r="F157" s="26"/>
    </row>
    <row r="158" spans="1:6" s="22" customFormat="1" ht="17.25" customHeight="1" hidden="1" thickBot="1">
      <c r="A158" s="17"/>
      <c r="B158" s="32"/>
      <c r="C158" s="28" t="s">
        <v>68</v>
      </c>
      <c r="D158" s="25" t="s">
        <v>4</v>
      </c>
      <c r="E158" s="26"/>
      <c r="F158" s="26"/>
    </row>
    <row r="159" spans="1:6" s="22" customFormat="1" ht="19.5" customHeight="1" hidden="1" thickBot="1">
      <c r="A159" s="51">
        <v>757</v>
      </c>
      <c r="B159" s="85"/>
      <c r="C159" s="86"/>
      <c r="D159" s="9" t="s">
        <v>127</v>
      </c>
      <c r="E159" s="10">
        <f>E160</f>
        <v>0</v>
      </c>
      <c r="F159" s="10">
        <f>F160</f>
        <v>0</v>
      </c>
    </row>
    <row r="160" spans="1:6" s="22" customFormat="1" ht="30.75" customHeight="1" hidden="1">
      <c r="A160" s="72"/>
      <c r="B160" s="14">
        <v>75702</v>
      </c>
      <c r="C160" s="87"/>
      <c r="D160" s="88" t="s">
        <v>128</v>
      </c>
      <c r="E160" s="89">
        <f>E162</f>
        <v>0</v>
      </c>
      <c r="F160" s="89">
        <f>SUM(F161:F162)</f>
        <v>0</v>
      </c>
    </row>
    <row r="161" spans="1:6" s="22" customFormat="1" ht="20.25" customHeight="1" hidden="1">
      <c r="A161" s="17"/>
      <c r="B161" s="81"/>
      <c r="C161" s="90" t="s">
        <v>68</v>
      </c>
      <c r="D161" s="91" t="s">
        <v>4</v>
      </c>
      <c r="E161" s="21"/>
      <c r="F161" s="21"/>
    </row>
    <row r="162" spans="1:6" s="22" customFormat="1" ht="42.75" hidden="1">
      <c r="A162" s="40"/>
      <c r="B162" s="92"/>
      <c r="C162" s="93" t="s">
        <v>129</v>
      </c>
      <c r="D162" s="94" t="s">
        <v>130</v>
      </c>
      <c r="E162" s="71"/>
      <c r="F162" s="71"/>
    </row>
    <row r="163" spans="1:6" s="22" customFormat="1" ht="15" customHeight="1" hidden="1">
      <c r="A163" s="44"/>
      <c r="B163" s="45"/>
      <c r="C163" s="46"/>
      <c r="D163" s="47"/>
      <c r="E163" s="48"/>
      <c r="F163" s="48"/>
    </row>
    <row r="164" spans="1:6" s="6" customFormat="1" ht="7.5" customHeight="1" hidden="1" thickBot="1">
      <c r="A164" s="64">
        <v>1</v>
      </c>
      <c r="B164" s="64">
        <v>2</v>
      </c>
      <c r="C164" s="64">
        <v>3</v>
      </c>
      <c r="D164" s="64">
        <v>4</v>
      </c>
      <c r="E164" s="64">
        <v>5</v>
      </c>
      <c r="F164" s="64">
        <v>6</v>
      </c>
    </row>
    <row r="165" spans="1:6" s="22" customFormat="1" ht="19.5" customHeight="1" hidden="1" thickBot="1">
      <c r="A165" s="51">
        <v>758</v>
      </c>
      <c r="B165" s="85"/>
      <c r="C165" s="86"/>
      <c r="D165" s="9" t="s">
        <v>21</v>
      </c>
      <c r="E165" s="10">
        <f>E166</f>
        <v>0</v>
      </c>
      <c r="F165" s="10">
        <f>F166</f>
        <v>0</v>
      </c>
    </row>
    <row r="166" spans="1:6" s="22" customFormat="1" ht="21" customHeight="1" hidden="1">
      <c r="A166" s="17"/>
      <c r="B166" s="30">
        <v>75818</v>
      </c>
      <c r="C166" s="96"/>
      <c r="D166" s="82" t="s">
        <v>22</v>
      </c>
      <c r="E166" s="97">
        <f>E167</f>
        <v>0</v>
      </c>
      <c r="F166" s="97">
        <f>F167</f>
        <v>0</v>
      </c>
    </row>
    <row r="167" spans="1:6" s="22" customFormat="1" ht="20.25" customHeight="1" hidden="1" thickBot="1">
      <c r="A167" s="17"/>
      <c r="B167" s="81"/>
      <c r="C167" s="95" t="s">
        <v>131</v>
      </c>
      <c r="D167" s="91" t="s">
        <v>132</v>
      </c>
      <c r="E167" s="21"/>
      <c r="F167" s="21"/>
    </row>
    <row r="168" spans="1:6" s="11" customFormat="1" ht="19.5" customHeight="1" thickBot="1">
      <c r="A168" s="76">
        <v>801</v>
      </c>
      <c r="B168" s="221" t="s">
        <v>12</v>
      </c>
      <c r="C168" s="222"/>
      <c r="D168" s="223"/>
      <c r="E168" s="10">
        <f>E169+E199+E225+E227+E246+E261+E263</f>
        <v>273901</v>
      </c>
      <c r="F168" s="10">
        <f>F169+F199+F225+F227+F246+F261+F263</f>
        <v>30000</v>
      </c>
    </row>
    <row r="169" spans="1:6" s="16" customFormat="1" ht="19.5" customHeight="1">
      <c r="A169" s="56"/>
      <c r="B169" s="14">
        <v>80101</v>
      </c>
      <c r="C169" s="224" t="s">
        <v>31</v>
      </c>
      <c r="D169" s="225"/>
      <c r="E169" s="15">
        <f>E173+E170+E177+E180+E187</f>
        <v>156186</v>
      </c>
      <c r="F169" s="15">
        <f>SUM(F170:F198)</f>
        <v>0</v>
      </c>
    </row>
    <row r="170" spans="1:6" s="22" customFormat="1" ht="16.5" customHeight="1">
      <c r="A170" s="171"/>
      <c r="B170" s="45"/>
      <c r="C170" s="96" t="s">
        <v>101</v>
      </c>
      <c r="D170" s="39" t="s">
        <v>102</v>
      </c>
      <c r="E170" s="21">
        <f>E171+E172</f>
        <v>6769</v>
      </c>
      <c r="F170" s="21"/>
    </row>
    <row r="171" spans="1:6" s="22" customFormat="1" ht="16.5" customHeight="1">
      <c r="A171" s="171"/>
      <c r="B171" s="45"/>
      <c r="C171" s="165"/>
      <c r="D171" s="160" t="s">
        <v>191</v>
      </c>
      <c r="E171" s="159">
        <v>4592</v>
      </c>
      <c r="F171" s="159"/>
    </row>
    <row r="172" spans="1:6" s="22" customFormat="1" ht="14.25" customHeight="1">
      <c r="A172" s="171"/>
      <c r="B172" s="170"/>
      <c r="C172" s="166"/>
      <c r="D172" s="162" t="s">
        <v>192</v>
      </c>
      <c r="E172" s="158">
        <v>2177</v>
      </c>
      <c r="F172" s="158"/>
    </row>
    <row r="173" spans="1:6" s="22" customFormat="1" ht="16.5" customHeight="1">
      <c r="A173" s="171"/>
      <c r="B173" s="45"/>
      <c r="C173" s="96" t="s">
        <v>62</v>
      </c>
      <c r="D173" s="155" t="s">
        <v>13</v>
      </c>
      <c r="E173" s="97">
        <f>E174+E175</f>
        <v>100467</v>
      </c>
      <c r="F173" s="97"/>
    </row>
    <row r="174" spans="1:6" s="22" customFormat="1" ht="16.5" customHeight="1">
      <c r="A174" s="171"/>
      <c r="B174" s="45"/>
      <c r="C174" s="165"/>
      <c r="D174" s="160" t="s">
        <v>191</v>
      </c>
      <c r="E174" s="159">
        <v>69144</v>
      </c>
      <c r="F174" s="159"/>
    </row>
    <row r="175" spans="1:6" s="22" customFormat="1" ht="14.25" customHeight="1">
      <c r="A175" s="171"/>
      <c r="B175" s="170"/>
      <c r="C175" s="166"/>
      <c r="D175" s="162" t="s">
        <v>192</v>
      </c>
      <c r="E175" s="158">
        <v>31323</v>
      </c>
      <c r="F175" s="158"/>
    </row>
    <row r="176" spans="1:6" s="22" customFormat="1" ht="16.5" customHeight="1" hidden="1">
      <c r="A176" s="171"/>
      <c r="B176" s="45"/>
      <c r="C176" s="168" t="s">
        <v>63</v>
      </c>
      <c r="D176" s="25" t="s">
        <v>64</v>
      </c>
      <c r="E176" s="26"/>
      <c r="F176" s="26"/>
    </row>
    <row r="177" spans="1:6" s="22" customFormat="1" ht="16.5" customHeight="1">
      <c r="A177" s="171"/>
      <c r="B177" s="45"/>
      <c r="C177" s="96" t="s">
        <v>65</v>
      </c>
      <c r="D177" s="155" t="s">
        <v>6</v>
      </c>
      <c r="E177" s="97">
        <f>SUM(E178:E179)</f>
        <v>16322</v>
      </c>
      <c r="F177" s="97"/>
    </row>
    <row r="178" spans="1:6" s="22" customFormat="1" ht="16.5" customHeight="1">
      <c r="A178" s="171"/>
      <c r="B178" s="45"/>
      <c r="C178" s="165"/>
      <c r="D178" s="160" t="s">
        <v>191</v>
      </c>
      <c r="E178" s="159">
        <v>11223</v>
      </c>
      <c r="F178" s="159"/>
    </row>
    <row r="179" spans="1:6" s="22" customFormat="1" ht="14.25" customHeight="1">
      <c r="A179" s="171"/>
      <c r="B179" s="170"/>
      <c r="C179" s="166"/>
      <c r="D179" s="163" t="s">
        <v>192</v>
      </c>
      <c r="E179" s="158">
        <v>5099</v>
      </c>
      <c r="F179" s="158"/>
    </row>
    <row r="180" spans="1:6" s="22" customFormat="1" ht="16.5" customHeight="1">
      <c r="A180" s="171"/>
      <c r="B180" s="45"/>
      <c r="C180" s="96" t="s">
        <v>66</v>
      </c>
      <c r="D180" s="155" t="s">
        <v>7</v>
      </c>
      <c r="E180" s="97">
        <f>SUM(E181:E182)</f>
        <v>2628</v>
      </c>
      <c r="F180" s="97"/>
    </row>
    <row r="181" spans="1:6" s="22" customFormat="1" ht="16.5" customHeight="1">
      <c r="A181" s="171"/>
      <c r="B181" s="45"/>
      <c r="C181" s="165"/>
      <c r="D181" s="160" t="s">
        <v>191</v>
      </c>
      <c r="E181" s="159">
        <v>1807</v>
      </c>
      <c r="F181" s="159"/>
    </row>
    <row r="182" spans="1:6" s="22" customFormat="1" ht="14.25" customHeight="1">
      <c r="A182" s="171"/>
      <c r="B182" s="170"/>
      <c r="C182" s="166"/>
      <c r="D182" s="162" t="s">
        <v>192</v>
      </c>
      <c r="E182" s="158">
        <v>821</v>
      </c>
      <c r="F182" s="158"/>
    </row>
    <row r="183" spans="1:7" s="22" customFormat="1" ht="16.5" customHeight="1" hidden="1">
      <c r="A183" s="171"/>
      <c r="B183" s="45"/>
      <c r="C183" s="169" t="s">
        <v>67</v>
      </c>
      <c r="D183" s="25" t="s">
        <v>9</v>
      </c>
      <c r="E183" s="26"/>
      <c r="F183" s="26"/>
      <c r="G183" s="98"/>
    </row>
    <row r="184" spans="1:6" s="22" customFormat="1" ht="16.5" customHeight="1" hidden="1">
      <c r="A184" s="171"/>
      <c r="B184" s="45"/>
      <c r="C184" s="169" t="s">
        <v>48</v>
      </c>
      <c r="D184" s="25" t="s">
        <v>3</v>
      </c>
      <c r="E184" s="26"/>
      <c r="F184" s="26"/>
    </row>
    <row r="185" spans="1:6" s="22" customFormat="1" ht="20.25" customHeight="1" hidden="1">
      <c r="A185" s="171"/>
      <c r="B185" s="45"/>
      <c r="C185" s="169" t="s">
        <v>133</v>
      </c>
      <c r="D185" s="33" t="s">
        <v>33</v>
      </c>
      <c r="E185" s="26"/>
      <c r="F185" s="26"/>
    </row>
    <row r="186" spans="1:6" s="22" customFormat="1" ht="16.5" customHeight="1" hidden="1">
      <c r="A186" s="171"/>
      <c r="B186" s="45"/>
      <c r="C186" s="168" t="s">
        <v>89</v>
      </c>
      <c r="D186" s="25" t="s">
        <v>5</v>
      </c>
      <c r="E186" s="26"/>
      <c r="F186" s="26"/>
    </row>
    <row r="187" spans="1:6" s="22" customFormat="1" ht="16.5" customHeight="1">
      <c r="A187" s="171"/>
      <c r="B187" s="45"/>
      <c r="C187" s="96" t="s">
        <v>92</v>
      </c>
      <c r="D187" s="155" t="s">
        <v>8</v>
      </c>
      <c r="E187" s="97">
        <v>30000</v>
      </c>
      <c r="F187" s="97"/>
    </row>
    <row r="188" spans="1:6" s="22" customFormat="1" ht="16.5" customHeight="1">
      <c r="A188" s="171"/>
      <c r="B188" s="45"/>
      <c r="C188" s="165"/>
      <c r="D188" s="160" t="s">
        <v>193</v>
      </c>
      <c r="E188" s="161" t="s">
        <v>188</v>
      </c>
      <c r="F188" s="159"/>
    </row>
    <row r="189" spans="1:6" s="22" customFormat="1" ht="16.5" customHeight="1" hidden="1">
      <c r="A189" s="72"/>
      <c r="B189" s="18"/>
      <c r="C189" s="24" t="s">
        <v>105</v>
      </c>
      <c r="D189" s="25" t="s">
        <v>40</v>
      </c>
      <c r="E189" s="26"/>
      <c r="F189" s="26"/>
    </row>
    <row r="190" spans="1:6" s="22" customFormat="1" ht="17.25" customHeight="1" hidden="1">
      <c r="A190" s="17"/>
      <c r="B190" s="23"/>
      <c r="C190" s="24" t="s">
        <v>68</v>
      </c>
      <c r="D190" s="25" t="s">
        <v>4</v>
      </c>
      <c r="E190" s="26"/>
      <c r="F190" s="26"/>
    </row>
    <row r="191" spans="1:6" s="22" customFormat="1" ht="16.5" customHeight="1" hidden="1">
      <c r="A191" s="17"/>
      <c r="B191" s="23"/>
      <c r="C191" s="24" t="s">
        <v>106</v>
      </c>
      <c r="D191" s="25" t="s">
        <v>14</v>
      </c>
      <c r="E191" s="26"/>
      <c r="F191" s="26"/>
    </row>
    <row r="192" spans="1:6" s="22" customFormat="1" ht="25.5" hidden="1">
      <c r="A192" s="17"/>
      <c r="B192" s="23"/>
      <c r="C192" s="24" t="s">
        <v>109</v>
      </c>
      <c r="D192" s="33" t="s">
        <v>110</v>
      </c>
      <c r="E192" s="26"/>
      <c r="F192" s="26"/>
    </row>
    <row r="193" spans="1:6" s="22" customFormat="1" ht="16.5" customHeight="1" hidden="1">
      <c r="A193" s="17"/>
      <c r="B193" s="23"/>
      <c r="C193" s="24" t="s">
        <v>100</v>
      </c>
      <c r="D193" s="25" t="s">
        <v>10</v>
      </c>
      <c r="E193" s="26"/>
      <c r="F193" s="26"/>
    </row>
    <row r="194" spans="1:6" s="22" customFormat="1" ht="16.5" customHeight="1" hidden="1">
      <c r="A194" s="17"/>
      <c r="B194" s="23"/>
      <c r="C194" s="24" t="s">
        <v>91</v>
      </c>
      <c r="D194" s="25" t="s">
        <v>34</v>
      </c>
      <c r="E194" s="26"/>
      <c r="F194" s="26"/>
    </row>
    <row r="195" spans="1:6" s="22" customFormat="1" ht="16.5" customHeight="1" hidden="1">
      <c r="A195" s="17"/>
      <c r="B195" s="23"/>
      <c r="C195" s="24" t="s">
        <v>69</v>
      </c>
      <c r="D195" s="25" t="s">
        <v>70</v>
      </c>
      <c r="E195" s="26"/>
      <c r="F195" s="26"/>
    </row>
    <row r="196" spans="1:6" s="22" customFormat="1" ht="25.5" hidden="1">
      <c r="A196" s="17"/>
      <c r="B196" s="23"/>
      <c r="C196" s="24" t="s">
        <v>111</v>
      </c>
      <c r="D196" s="33" t="s">
        <v>112</v>
      </c>
      <c r="E196" s="26"/>
      <c r="F196" s="26"/>
    </row>
    <row r="197" spans="1:6" s="22" customFormat="1" ht="25.5" hidden="1">
      <c r="A197" s="17"/>
      <c r="B197" s="23"/>
      <c r="C197" s="24" t="s">
        <v>113</v>
      </c>
      <c r="D197" s="33" t="s">
        <v>114</v>
      </c>
      <c r="E197" s="26"/>
      <c r="F197" s="26"/>
    </row>
    <row r="198" spans="1:6" s="22" customFormat="1" ht="16.5" customHeight="1" hidden="1">
      <c r="A198" s="27"/>
      <c r="B198" s="23"/>
      <c r="C198" s="28" t="s">
        <v>73</v>
      </c>
      <c r="D198" s="25" t="s">
        <v>74</v>
      </c>
      <c r="E198" s="26"/>
      <c r="F198" s="26"/>
    </row>
    <row r="199" spans="1:6" s="16" customFormat="1" ht="24" customHeight="1">
      <c r="A199" s="56"/>
      <c r="B199" s="30">
        <v>80103</v>
      </c>
      <c r="C199" s="208" t="s">
        <v>32</v>
      </c>
      <c r="D199" s="209"/>
      <c r="E199" s="31">
        <f>E200+E205+E209+E212</f>
        <v>19959</v>
      </c>
      <c r="F199" s="31">
        <f>SUM(F200:F224)-F204</f>
        <v>0</v>
      </c>
    </row>
    <row r="200" spans="1:6" s="22" customFormat="1" ht="16.5" customHeight="1">
      <c r="A200" s="171"/>
      <c r="B200" s="45"/>
      <c r="C200" s="96" t="s">
        <v>101</v>
      </c>
      <c r="D200" s="20" t="s">
        <v>102</v>
      </c>
      <c r="E200" s="21">
        <f>E201+E202</f>
        <v>2030</v>
      </c>
      <c r="F200" s="21"/>
    </row>
    <row r="201" spans="1:6" s="22" customFormat="1" ht="16.5" customHeight="1">
      <c r="A201" s="171"/>
      <c r="B201" s="45"/>
      <c r="C201" s="165"/>
      <c r="D201" s="160" t="s">
        <v>191</v>
      </c>
      <c r="E201" s="159">
        <v>1790</v>
      </c>
      <c r="F201" s="159"/>
    </row>
    <row r="202" spans="1:6" s="22" customFormat="1" ht="14.25" customHeight="1">
      <c r="A202" s="175"/>
      <c r="B202" s="176"/>
      <c r="C202" s="177"/>
      <c r="D202" s="178" t="s">
        <v>192</v>
      </c>
      <c r="E202" s="179">
        <v>240</v>
      </c>
      <c r="F202" s="179"/>
    </row>
    <row r="203" spans="1:6" s="22" customFormat="1" ht="14.25" customHeight="1">
      <c r="A203" s="44"/>
      <c r="B203" s="45"/>
      <c r="C203" s="46"/>
      <c r="D203" s="47"/>
      <c r="E203" s="48"/>
      <c r="F203" s="48"/>
    </row>
    <row r="204" spans="1:6" s="6" customFormat="1" ht="7.5" customHeight="1">
      <c r="A204" s="49">
        <v>1</v>
      </c>
      <c r="B204" s="49">
        <v>2</v>
      </c>
      <c r="C204" s="49">
        <v>3</v>
      </c>
      <c r="D204" s="49">
        <v>4</v>
      </c>
      <c r="E204" s="49">
        <v>5</v>
      </c>
      <c r="F204" s="49">
        <v>6</v>
      </c>
    </row>
    <row r="205" spans="1:6" s="22" customFormat="1" ht="16.5" customHeight="1">
      <c r="A205" s="171"/>
      <c r="B205" s="45"/>
      <c r="C205" s="96" t="s">
        <v>62</v>
      </c>
      <c r="D205" s="25" t="s">
        <v>13</v>
      </c>
      <c r="E205" s="26">
        <f>SUM(E206:E207)</f>
        <v>15106</v>
      </c>
      <c r="F205" s="26"/>
    </row>
    <row r="206" spans="1:6" s="22" customFormat="1" ht="16.5" customHeight="1">
      <c r="A206" s="171"/>
      <c r="B206" s="45"/>
      <c r="C206" s="165"/>
      <c r="D206" s="160" t="s">
        <v>191</v>
      </c>
      <c r="E206" s="159">
        <v>11572</v>
      </c>
      <c r="F206" s="159"/>
    </row>
    <row r="207" spans="1:6" s="22" customFormat="1" ht="14.25" customHeight="1">
      <c r="A207" s="171"/>
      <c r="B207" s="170"/>
      <c r="C207" s="166"/>
      <c r="D207" s="162" t="s">
        <v>192</v>
      </c>
      <c r="E207" s="158">
        <v>3534</v>
      </c>
      <c r="F207" s="158"/>
    </row>
    <row r="208" spans="1:6" s="22" customFormat="1" ht="16.5" customHeight="1" hidden="1">
      <c r="A208" s="171"/>
      <c r="B208" s="45"/>
      <c r="C208" s="168" t="s">
        <v>63</v>
      </c>
      <c r="D208" s="25" t="s">
        <v>64</v>
      </c>
      <c r="E208" s="26"/>
      <c r="F208" s="26"/>
    </row>
    <row r="209" spans="1:6" s="22" customFormat="1" ht="15.75" customHeight="1">
      <c r="A209" s="171"/>
      <c r="B209" s="45"/>
      <c r="C209" s="96" t="s">
        <v>65</v>
      </c>
      <c r="D209" s="155" t="s">
        <v>6</v>
      </c>
      <c r="E209" s="97">
        <f>SUM(E210:E211)</f>
        <v>2432</v>
      </c>
      <c r="F209" s="97"/>
    </row>
    <row r="210" spans="1:6" s="22" customFormat="1" ht="16.5" customHeight="1">
      <c r="A210" s="171"/>
      <c r="B210" s="45"/>
      <c r="C210" s="165"/>
      <c r="D210" s="160" t="s">
        <v>191</v>
      </c>
      <c r="E210" s="159">
        <v>1858</v>
      </c>
      <c r="F210" s="159"/>
    </row>
    <row r="211" spans="1:6" s="22" customFormat="1" ht="14.25" customHeight="1">
      <c r="A211" s="171"/>
      <c r="B211" s="170"/>
      <c r="C211" s="166"/>
      <c r="D211" s="163" t="s">
        <v>192</v>
      </c>
      <c r="E211" s="158">
        <v>574</v>
      </c>
      <c r="F211" s="158"/>
    </row>
    <row r="212" spans="1:7" s="22" customFormat="1" ht="16.5" customHeight="1">
      <c r="A212" s="171"/>
      <c r="B212" s="45"/>
      <c r="C212" s="96" t="s">
        <v>66</v>
      </c>
      <c r="D212" s="155" t="s">
        <v>7</v>
      </c>
      <c r="E212" s="97">
        <f>SUM(E213:E214)</f>
        <v>391</v>
      </c>
      <c r="F212" s="97"/>
      <c r="G212" s="98"/>
    </row>
    <row r="213" spans="1:6" s="22" customFormat="1" ht="16.5" customHeight="1">
      <c r="A213" s="171"/>
      <c r="B213" s="45"/>
      <c r="C213" s="165"/>
      <c r="D213" s="160" t="s">
        <v>191</v>
      </c>
      <c r="E213" s="159">
        <v>299</v>
      </c>
      <c r="F213" s="159"/>
    </row>
    <row r="214" spans="1:6" s="22" customFormat="1" ht="14.25" customHeight="1">
      <c r="A214" s="171"/>
      <c r="B214" s="170"/>
      <c r="C214" s="166"/>
      <c r="D214" s="162" t="s">
        <v>192</v>
      </c>
      <c r="E214" s="158">
        <v>92</v>
      </c>
      <c r="F214" s="158"/>
    </row>
    <row r="215" spans="1:6" s="22" customFormat="1" ht="16.5" customHeight="1" hidden="1">
      <c r="A215" s="171"/>
      <c r="B215" s="45"/>
      <c r="C215" s="169" t="s">
        <v>48</v>
      </c>
      <c r="D215" s="25" t="s">
        <v>3</v>
      </c>
      <c r="E215" s="26"/>
      <c r="F215" s="26"/>
    </row>
    <row r="216" spans="1:6" s="22" customFormat="1" ht="16.5" customHeight="1" hidden="1">
      <c r="A216" s="171"/>
      <c r="B216" s="45"/>
      <c r="C216" s="169" t="s">
        <v>133</v>
      </c>
      <c r="D216" s="25" t="s">
        <v>33</v>
      </c>
      <c r="E216" s="26"/>
      <c r="F216" s="26"/>
    </row>
    <row r="217" spans="1:6" s="22" customFormat="1" ht="16.5" customHeight="1" hidden="1">
      <c r="A217" s="72"/>
      <c r="B217" s="18"/>
      <c r="C217" s="24" t="s">
        <v>89</v>
      </c>
      <c r="D217" s="25" t="s">
        <v>5</v>
      </c>
      <c r="E217" s="26"/>
      <c r="F217" s="26"/>
    </row>
    <row r="218" spans="1:6" s="22" customFormat="1" ht="16.5" customHeight="1" hidden="1">
      <c r="A218" s="17"/>
      <c r="B218" s="23"/>
      <c r="C218" s="24" t="s">
        <v>105</v>
      </c>
      <c r="D218" s="25" t="s">
        <v>40</v>
      </c>
      <c r="E218" s="26"/>
      <c r="F218" s="26"/>
    </row>
    <row r="219" spans="1:6" s="22" customFormat="1" ht="19.5" customHeight="1" hidden="1">
      <c r="A219" s="17"/>
      <c r="B219" s="23"/>
      <c r="C219" s="24" t="s">
        <v>68</v>
      </c>
      <c r="D219" s="25" t="s">
        <v>4</v>
      </c>
      <c r="E219" s="26"/>
      <c r="F219" s="26"/>
    </row>
    <row r="220" spans="1:6" s="22" customFormat="1" ht="25.5" hidden="1">
      <c r="A220" s="17"/>
      <c r="B220" s="23"/>
      <c r="C220" s="24" t="s">
        <v>109</v>
      </c>
      <c r="D220" s="33" t="s">
        <v>110</v>
      </c>
      <c r="E220" s="26"/>
      <c r="F220" s="26"/>
    </row>
    <row r="221" spans="1:6" s="22" customFormat="1" ht="16.5" customHeight="1" hidden="1">
      <c r="A221" s="17"/>
      <c r="B221" s="23"/>
      <c r="C221" s="24" t="s">
        <v>100</v>
      </c>
      <c r="D221" s="25" t="s">
        <v>10</v>
      </c>
      <c r="E221" s="26"/>
      <c r="F221" s="26"/>
    </row>
    <row r="222" spans="1:6" s="22" customFormat="1" ht="16.5" customHeight="1" hidden="1">
      <c r="A222" s="17"/>
      <c r="B222" s="23"/>
      <c r="C222" s="24" t="s">
        <v>91</v>
      </c>
      <c r="D222" s="25" t="s">
        <v>34</v>
      </c>
      <c r="E222" s="26"/>
      <c r="F222" s="26"/>
    </row>
    <row r="223" spans="1:6" s="22" customFormat="1" ht="16.5" customHeight="1" hidden="1">
      <c r="A223" s="17"/>
      <c r="B223" s="23"/>
      <c r="C223" s="24" t="s">
        <v>69</v>
      </c>
      <c r="D223" s="25" t="s">
        <v>70</v>
      </c>
      <c r="E223" s="26"/>
      <c r="F223" s="26"/>
    </row>
    <row r="224" spans="1:6" s="22" customFormat="1" ht="25.5" hidden="1">
      <c r="A224" s="27"/>
      <c r="B224" s="23"/>
      <c r="C224" s="28" t="s">
        <v>111</v>
      </c>
      <c r="D224" s="33" t="s">
        <v>112</v>
      </c>
      <c r="E224" s="26"/>
      <c r="F224" s="26"/>
    </row>
    <row r="225" spans="1:6" s="16" customFormat="1" ht="19.5" customHeight="1">
      <c r="A225" s="56"/>
      <c r="B225" s="174">
        <v>80104</v>
      </c>
      <c r="C225" s="208" t="s">
        <v>134</v>
      </c>
      <c r="D225" s="209"/>
      <c r="E225" s="31">
        <f>E226</f>
        <v>17295</v>
      </c>
      <c r="F225" s="31">
        <f>F226</f>
        <v>0</v>
      </c>
    </row>
    <row r="226" spans="1:6" s="22" customFormat="1" ht="51">
      <c r="A226" s="219" t="s">
        <v>189</v>
      </c>
      <c r="B226" s="220"/>
      <c r="C226" s="181" t="s">
        <v>141</v>
      </c>
      <c r="D226" s="180" t="s">
        <v>142</v>
      </c>
      <c r="E226" s="21">
        <v>17295</v>
      </c>
      <c r="F226" s="21"/>
    </row>
    <row r="227" spans="1:6" s="16" customFormat="1" ht="19.5" customHeight="1">
      <c r="A227" s="184"/>
      <c r="B227" s="30">
        <v>80110</v>
      </c>
      <c r="C227" s="210" t="s">
        <v>15</v>
      </c>
      <c r="D227" s="211"/>
      <c r="E227" s="31">
        <f>SUM(E228:E245)</f>
        <v>75461</v>
      </c>
      <c r="F227" s="31">
        <f>SUM(F228:F245)</f>
        <v>0</v>
      </c>
    </row>
    <row r="228" spans="1:6" s="22" customFormat="1" ht="16.5" customHeight="1">
      <c r="A228" s="171"/>
      <c r="B228" s="45"/>
      <c r="C228" s="157" t="s">
        <v>101</v>
      </c>
      <c r="D228" s="39" t="s">
        <v>102</v>
      </c>
      <c r="E228" s="21">
        <v>3720</v>
      </c>
      <c r="F228" s="21"/>
    </row>
    <row r="229" spans="1:6" s="22" customFormat="1" ht="16.5" customHeight="1">
      <c r="A229" s="171"/>
      <c r="B229" s="45"/>
      <c r="C229" s="24" t="s">
        <v>62</v>
      </c>
      <c r="D229" s="25" t="s">
        <v>13</v>
      </c>
      <c r="E229" s="26">
        <v>60409</v>
      </c>
      <c r="F229" s="26"/>
    </row>
    <row r="230" spans="1:6" s="22" customFormat="1" ht="16.5" customHeight="1" hidden="1">
      <c r="A230" s="171"/>
      <c r="B230" s="45"/>
      <c r="C230" s="24" t="s">
        <v>63</v>
      </c>
      <c r="D230" s="25" t="s">
        <v>64</v>
      </c>
      <c r="E230" s="26"/>
      <c r="F230" s="26"/>
    </row>
    <row r="231" spans="1:6" s="22" customFormat="1" ht="16.5" customHeight="1">
      <c r="A231" s="171"/>
      <c r="B231" s="45"/>
      <c r="C231" s="24" t="s">
        <v>65</v>
      </c>
      <c r="D231" s="25" t="s">
        <v>6</v>
      </c>
      <c r="E231" s="26">
        <v>9760</v>
      </c>
      <c r="F231" s="26"/>
    </row>
    <row r="232" spans="1:7" s="22" customFormat="1" ht="16.5" customHeight="1">
      <c r="A232" s="171"/>
      <c r="B232" s="45"/>
      <c r="C232" s="69" t="s">
        <v>66</v>
      </c>
      <c r="D232" s="25" t="s">
        <v>7</v>
      </c>
      <c r="E232" s="26">
        <v>1572</v>
      </c>
      <c r="F232" s="26"/>
      <c r="G232" s="98"/>
    </row>
    <row r="233" spans="1:6" s="22" customFormat="1" ht="16.5" customHeight="1" hidden="1">
      <c r="A233" s="171"/>
      <c r="B233" s="45"/>
      <c r="C233" s="173" t="s">
        <v>48</v>
      </c>
      <c r="D233" s="25" t="s">
        <v>3</v>
      </c>
      <c r="E233" s="26"/>
      <c r="F233" s="26"/>
    </row>
    <row r="234" spans="1:6" s="22" customFormat="1" ht="25.5" hidden="1">
      <c r="A234" s="171"/>
      <c r="B234" s="45"/>
      <c r="C234" s="169" t="s">
        <v>133</v>
      </c>
      <c r="D234" s="33" t="s">
        <v>33</v>
      </c>
      <c r="E234" s="26"/>
      <c r="F234" s="26"/>
    </row>
    <row r="235" spans="1:6" s="22" customFormat="1" ht="16.5" customHeight="1" hidden="1">
      <c r="A235" s="171"/>
      <c r="B235" s="45"/>
      <c r="C235" s="169" t="s">
        <v>89</v>
      </c>
      <c r="D235" s="25" t="s">
        <v>5</v>
      </c>
      <c r="E235" s="26"/>
      <c r="F235" s="26"/>
    </row>
    <row r="236" spans="1:6" s="22" customFormat="1" ht="16.5" customHeight="1" hidden="1">
      <c r="A236" s="171"/>
      <c r="B236" s="45"/>
      <c r="C236" s="169" t="s">
        <v>105</v>
      </c>
      <c r="D236" s="25" t="s">
        <v>40</v>
      </c>
      <c r="E236" s="26"/>
      <c r="F236" s="26"/>
    </row>
    <row r="237" spans="1:6" s="22" customFormat="1" ht="16.5" customHeight="1" hidden="1">
      <c r="A237" s="171"/>
      <c r="B237" s="45"/>
      <c r="C237" s="169" t="s">
        <v>68</v>
      </c>
      <c r="D237" s="25" t="s">
        <v>4</v>
      </c>
      <c r="E237" s="26"/>
      <c r="F237" s="26"/>
    </row>
    <row r="238" spans="1:6" s="22" customFormat="1" ht="16.5" customHeight="1" hidden="1">
      <c r="A238" s="171"/>
      <c r="B238" s="45"/>
      <c r="C238" s="169" t="s">
        <v>106</v>
      </c>
      <c r="D238" s="25" t="s">
        <v>14</v>
      </c>
      <c r="E238" s="26"/>
      <c r="F238" s="26"/>
    </row>
    <row r="239" spans="1:6" s="22" customFormat="1" ht="25.5" hidden="1">
      <c r="A239" s="171"/>
      <c r="B239" s="45"/>
      <c r="C239" s="169" t="s">
        <v>109</v>
      </c>
      <c r="D239" s="33" t="s">
        <v>110</v>
      </c>
      <c r="E239" s="26"/>
      <c r="F239" s="26"/>
    </row>
    <row r="240" spans="1:6" s="22" customFormat="1" ht="16.5" customHeight="1" hidden="1">
      <c r="A240" s="171"/>
      <c r="B240" s="45"/>
      <c r="C240" s="169" t="s">
        <v>100</v>
      </c>
      <c r="D240" s="25" t="s">
        <v>10</v>
      </c>
      <c r="E240" s="26"/>
      <c r="F240" s="26"/>
    </row>
    <row r="241" spans="1:6" s="22" customFormat="1" ht="16.5" customHeight="1" hidden="1">
      <c r="A241" s="171"/>
      <c r="B241" s="45"/>
      <c r="C241" s="169" t="s">
        <v>91</v>
      </c>
      <c r="D241" s="25" t="s">
        <v>34</v>
      </c>
      <c r="E241" s="26"/>
      <c r="F241" s="26"/>
    </row>
    <row r="242" spans="1:6" s="22" customFormat="1" ht="16.5" customHeight="1" hidden="1">
      <c r="A242" s="171"/>
      <c r="B242" s="45"/>
      <c r="C242" s="169" t="s">
        <v>69</v>
      </c>
      <c r="D242" s="25" t="s">
        <v>70</v>
      </c>
      <c r="E242" s="26"/>
      <c r="F242" s="26"/>
    </row>
    <row r="243" spans="1:6" s="22" customFormat="1" ht="25.5" hidden="1">
      <c r="A243" s="171"/>
      <c r="B243" s="45"/>
      <c r="C243" s="169" t="s">
        <v>111</v>
      </c>
      <c r="D243" s="33" t="s">
        <v>112</v>
      </c>
      <c r="E243" s="26"/>
      <c r="F243" s="26"/>
    </row>
    <row r="244" spans="1:6" s="22" customFormat="1" ht="25.5" hidden="1">
      <c r="A244" s="171"/>
      <c r="B244" s="45"/>
      <c r="C244" s="169" t="s">
        <v>113</v>
      </c>
      <c r="D244" s="33" t="s">
        <v>114</v>
      </c>
      <c r="E244" s="26"/>
      <c r="F244" s="26"/>
    </row>
    <row r="245" spans="1:6" s="22" customFormat="1" ht="16.5" customHeight="1" hidden="1">
      <c r="A245" s="171"/>
      <c r="B245" s="45"/>
      <c r="C245" s="168" t="s">
        <v>73</v>
      </c>
      <c r="D245" s="25" t="s">
        <v>74</v>
      </c>
      <c r="E245" s="26"/>
      <c r="F245" s="26"/>
    </row>
    <row r="246" spans="1:6" s="16" customFormat="1" ht="19.5" customHeight="1">
      <c r="A246" s="171"/>
      <c r="B246" s="174">
        <v>80113</v>
      </c>
      <c r="C246" s="210" t="s">
        <v>47</v>
      </c>
      <c r="D246" s="211"/>
      <c r="E246" s="31">
        <f>SUM(E247:E260)-E258</f>
        <v>5000</v>
      </c>
      <c r="F246" s="31">
        <f>SUM(F247:F260)-F258</f>
        <v>0</v>
      </c>
    </row>
    <row r="247" spans="1:6" s="22" customFormat="1" ht="38.25">
      <c r="A247" s="212" t="s">
        <v>186</v>
      </c>
      <c r="B247" s="213"/>
      <c r="C247" s="192" t="s">
        <v>195</v>
      </c>
      <c r="D247" s="180" t="s">
        <v>76</v>
      </c>
      <c r="E247" s="21">
        <v>5000</v>
      </c>
      <c r="F247" s="21"/>
    </row>
    <row r="248" spans="1:6" s="22" customFormat="1" ht="25.5" customHeight="1">
      <c r="A248" s="214"/>
      <c r="B248" s="215"/>
      <c r="C248" s="165"/>
      <c r="D248" s="185" t="s">
        <v>196</v>
      </c>
      <c r="E248" s="161" t="s">
        <v>182</v>
      </c>
      <c r="F248" s="159"/>
    </row>
    <row r="249" spans="1:6" s="22" customFormat="1" ht="16.5" customHeight="1" hidden="1">
      <c r="A249" s="171"/>
      <c r="B249" s="45"/>
      <c r="C249" s="169" t="s">
        <v>63</v>
      </c>
      <c r="D249" s="25" t="s">
        <v>64</v>
      </c>
      <c r="E249" s="26"/>
      <c r="F249" s="26"/>
    </row>
    <row r="250" spans="1:6" s="22" customFormat="1" ht="16.5" customHeight="1" hidden="1">
      <c r="A250" s="171"/>
      <c r="B250" s="45"/>
      <c r="C250" s="169" t="s">
        <v>65</v>
      </c>
      <c r="D250" s="25" t="s">
        <v>6</v>
      </c>
      <c r="E250" s="26"/>
      <c r="F250" s="26"/>
    </row>
    <row r="251" spans="1:7" s="22" customFormat="1" ht="16.5" customHeight="1" hidden="1">
      <c r="A251" s="171"/>
      <c r="B251" s="45"/>
      <c r="C251" s="169" t="s">
        <v>66</v>
      </c>
      <c r="D251" s="25" t="s">
        <v>7</v>
      </c>
      <c r="E251" s="26"/>
      <c r="F251" s="26"/>
      <c r="G251" s="98"/>
    </row>
    <row r="252" spans="1:7" s="22" customFormat="1" ht="16.5" customHeight="1" hidden="1">
      <c r="A252" s="171"/>
      <c r="B252" s="45"/>
      <c r="C252" s="169" t="s">
        <v>67</v>
      </c>
      <c r="D252" s="25" t="s">
        <v>135</v>
      </c>
      <c r="E252" s="26"/>
      <c r="F252" s="26"/>
      <c r="G252" s="98"/>
    </row>
    <row r="253" spans="1:6" s="22" customFormat="1" ht="16.5" customHeight="1" hidden="1">
      <c r="A253" s="171"/>
      <c r="B253" s="45"/>
      <c r="C253" s="169" t="s">
        <v>48</v>
      </c>
      <c r="D253" s="25" t="s">
        <v>3</v>
      </c>
      <c r="E253" s="26"/>
      <c r="F253" s="26"/>
    </row>
    <row r="254" spans="1:6" s="22" customFormat="1" ht="16.5" customHeight="1" hidden="1">
      <c r="A254" s="171"/>
      <c r="B254" s="45"/>
      <c r="C254" s="169" t="s">
        <v>92</v>
      </c>
      <c r="D254" s="25" t="s">
        <v>8</v>
      </c>
      <c r="E254" s="26"/>
      <c r="F254" s="26"/>
    </row>
    <row r="255" spans="1:6" s="22" customFormat="1" ht="16.5" customHeight="1" hidden="1">
      <c r="A255" s="171"/>
      <c r="B255" s="45"/>
      <c r="C255" s="169" t="s">
        <v>68</v>
      </c>
      <c r="D255" s="25" t="s">
        <v>4</v>
      </c>
      <c r="E255" s="26"/>
      <c r="F255" s="26"/>
    </row>
    <row r="256" spans="1:6" s="22" customFormat="1" ht="16.5" customHeight="1" hidden="1">
      <c r="A256" s="171"/>
      <c r="B256" s="45"/>
      <c r="C256" s="172" t="s">
        <v>100</v>
      </c>
      <c r="D256" s="70" t="s">
        <v>10</v>
      </c>
      <c r="E256" s="71"/>
      <c r="F256" s="71"/>
    </row>
    <row r="257" spans="1:6" s="22" customFormat="1" ht="8.25" customHeight="1" hidden="1">
      <c r="A257" s="171"/>
      <c r="B257" s="45"/>
      <c r="C257" s="46"/>
      <c r="D257" s="47"/>
      <c r="E257" s="48"/>
      <c r="F257" s="48"/>
    </row>
    <row r="258" spans="1:6" s="6" customFormat="1" ht="7.5" customHeight="1" hidden="1">
      <c r="A258" s="189">
        <v>1</v>
      </c>
      <c r="B258" s="188">
        <v>2</v>
      </c>
      <c r="C258" s="186">
        <v>3</v>
      </c>
      <c r="D258" s="49">
        <v>4</v>
      </c>
      <c r="E258" s="49">
        <v>5</v>
      </c>
      <c r="F258" s="49">
        <v>6</v>
      </c>
    </row>
    <row r="259" spans="1:6" s="22" customFormat="1" ht="16.5" customHeight="1" hidden="1">
      <c r="A259" s="171"/>
      <c r="B259" s="45"/>
      <c r="C259" s="169" t="s">
        <v>91</v>
      </c>
      <c r="D259" s="25" t="s">
        <v>34</v>
      </c>
      <c r="E259" s="26"/>
      <c r="F259" s="26"/>
    </row>
    <row r="260" spans="1:6" s="22" customFormat="1" ht="16.5" customHeight="1" hidden="1">
      <c r="A260" s="171"/>
      <c r="B260" s="45"/>
      <c r="C260" s="168" t="s">
        <v>69</v>
      </c>
      <c r="D260" s="25" t="s">
        <v>70</v>
      </c>
      <c r="E260" s="26"/>
      <c r="F260" s="26"/>
    </row>
    <row r="261" spans="1:6" s="16" customFormat="1" ht="19.5" customHeight="1" hidden="1">
      <c r="A261" s="171"/>
      <c r="B261" s="183">
        <v>80146</v>
      </c>
      <c r="C261" s="182"/>
      <c r="D261" s="30" t="s">
        <v>136</v>
      </c>
      <c r="E261" s="31">
        <f>E262</f>
        <v>0</v>
      </c>
      <c r="F261" s="31">
        <f>F262</f>
        <v>0</v>
      </c>
    </row>
    <row r="262" spans="1:6" s="22" customFormat="1" ht="19.5" customHeight="1" hidden="1">
      <c r="A262" s="171"/>
      <c r="B262" s="45"/>
      <c r="C262" s="164" t="s">
        <v>68</v>
      </c>
      <c r="D262" s="20" t="s">
        <v>4</v>
      </c>
      <c r="E262" s="21"/>
      <c r="F262" s="21"/>
    </row>
    <row r="263" spans="1:6" s="16" customFormat="1" ht="19.5" customHeight="1">
      <c r="A263" s="171"/>
      <c r="B263" s="174">
        <v>80195</v>
      </c>
      <c r="C263" s="210" t="s">
        <v>27</v>
      </c>
      <c r="D263" s="211"/>
      <c r="E263" s="31">
        <f>SUM(E264:E266)</f>
        <v>0</v>
      </c>
      <c r="F263" s="31">
        <f>F264</f>
        <v>30000</v>
      </c>
    </row>
    <row r="264" spans="1:7" s="22" customFormat="1" ht="19.5" customHeight="1">
      <c r="A264" s="212" t="s">
        <v>185</v>
      </c>
      <c r="B264" s="213"/>
      <c r="C264" s="192" t="s">
        <v>73</v>
      </c>
      <c r="D264" s="33" t="s">
        <v>74</v>
      </c>
      <c r="E264" s="26"/>
      <c r="F264" s="26">
        <v>30000</v>
      </c>
      <c r="G264" s="98"/>
    </row>
    <row r="265" spans="1:6" s="22" customFormat="1" ht="16.5" customHeight="1" thickBot="1">
      <c r="A265" s="214"/>
      <c r="B265" s="215"/>
      <c r="C265" s="165"/>
      <c r="D265" s="185" t="s">
        <v>197</v>
      </c>
      <c r="E265" s="161"/>
      <c r="F265" s="161" t="s">
        <v>188</v>
      </c>
    </row>
    <row r="266" spans="1:6" s="22" customFormat="1" ht="16.5" customHeight="1" hidden="1">
      <c r="A266" s="171"/>
      <c r="B266" s="45"/>
      <c r="C266" s="187" t="s">
        <v>68</v>
      </c>
      <c r="D266" s="138" t="s">
        <v>4</v>
      </c>
      <c r="E266" s="34"/>
      <c r="F266" s="34"/>
    </row>
    <row r="267" spans="1:6" s="22" customFormat="1" ht="19.5" customHeight="1" hidden="1" thickBot="1">
      <c r="A267" s="171"/>
      <c r="B267" s="45"/>
      <c r="C267" s="164" t="s">
        <v>69</v>
      </c>
      <c r="D267" s="20" t="s">
        <v>70</v>
      </c>
      <c r="E267" s="21"/>
      <c r="F267" s="21"/>
    </row>
    <row r="268" spans="1:6" s="11" customFormat="1" ht="19.5" customHeight="1" hidden="1" thickBot="1">
      <c r="A268" s="190">
        <v>851</v>
      </c>
      <c r="B268" s="9"/>
      <c r="C268" s="9"/>
      <c r="D268" s="9" t="s">
        <v>59</v>
      </c>
      <c r="E268" s="10">
        <f>E269</f>
        <v>0</v>
      </c>
      <c r="F268" s="191">
        <f>F269+F273+F275</f>
        <v>0</v>
      </c>
    </row>
    <row r="269" spans="1:6" s="16" customFormat="1" ht="19.5" customHeight="1" hidden="1">
      <c r="A269" s="56"/>
      <c r="B269" s="14">
        <v>85121</v>
      </c>
      <c r="C269" s="13"/>
      <c r="D269" s="14" t="s">
        <v>137</v>
      </c>
      <c r="E269" s="15">
        <f>SUM(E270:E272)</f>
        <v>0</v>
      </c>
      <c r="F269" s="15">
        <f>SUM(F270:F272)</f>
        <v>0</v>
      </c>
    </row>
    <row r="270" spans="1:6" s="22" customFormat="1" ht="51" hidden="1">
      <c r="A270" s="17"/>
      <c r="B270" s="23"/>
      <c r="C270" s="24" t="s">
        <v>138</v>
      </c>
      <c r="D270" s="33" t="s">
        <v>139</v>
      </c>
      <c r="E270" s="26"/>
      <c r="F270" s="26"/>
    </row>
    <row r="271" spans="1:6" s="22" customFormat="1" ht="16.5" customHeight="1" hidden="1">
      <c r="A271" s="17"/>
      <c r="B271" s="23"/>
      <c r="C271" s="24" t="s">
        <v>75</v>
      </c>
      <c r="D271" s="33" t="s">
        <v>74</v>
      </c>
      <c r="E271" s="26"/>
      <c r="F271" s="26"/>
    </row>
    <row r="272" spans="1:6" s="22" customFormat="1" ht="16.5" customHeight="1" hidden="1">
      <c r="A272" s="27"/>
      <c r="B272" s="23"/>
      <c r="C272" s="28" t="s">
        <v>117</v>
      </c>
      <c r="D272" s="33" t="s">
        <v>74</v>
      </c>
      <c r="E272" s="26"/>
      <c r="F272" s="26"/>
    </row>
    <row r="273" spans="1:6" s="16" customFormat="1" ht="19.5" customHeight="1" hidden="1">
      <c r="A273" s="56"/>
      <c r="B273" s="30">
        <v>85153</v>
      </c>
      <c r="C273" s="29"/>
      <c r="D273" s="30" t="s">
        <v>140</v>
      </c>
      <c r="E273" s="31">
        <f>E274</f>
        <v>0</v>
      </c>
      <c r="F273" s="31">
        <f>F274</f>
        <v>0</v>
      </c>
    </row>
    <row r="274" spans="1:6" s="16" customFormat="1" ht="20.25" customHeight="1" hidden="1">
      <c r="A274" s="83"/>
      <c r="B274" s="99"/>
      <c r="C274" s="38" t="s">
        <v>68</v>
      </c>
      <c r="D274" s="39" t="s">
        <v>4</v>
      </c>
      <c r="E274" s="21"/>
      <c r="F274" s="21"/>
    </row>
    <row r="275" spans="1:6" s="16" customFormat="1" ht="19.5" customHeight="1" hidden="1">
      <c r="A275" s="83"/>
      <c r="B275" s="30">
        <v>85154</v>
      </c>
      <c r="C275" s="29"/>
      <c r="D275" s="30" t="s">
        <v>60</v>
      </c>
      <c r="E275" s="31">
        <f>E282</f>
        <v>0</v>
      </c>
      <c r="F275" s="31">
        <f>SUM(F276:F283)</f>
        <v>0</v>
      </c>
    </row>
    <row r="276" spans="1:6" s="16" customFormat="1" ht="51" hidden="1">
      <c r="A276" s="83"/>
      <c r="B276" s="99"/>
      <c r="C276" s="100" t="s">
        <v>141</v>
      </c>
      <c r="D276" s="101" t="s">
        <v>142</v>
      </c>
      <c r="E276" s="102"/>
      <c r="F276" s="103"/>
    </row>
    <row r="277" spans="1:6" s="16" customFormat="1" ht="38.25" hidden="1">
      <c r="A277" s="83"/>
      <c r="B277" s="104"/>
      <c r="C277" s="105" t="s">
        <v>143</v>
      </c>
      <c r="D277" s="106" t="s">
        <v>144</v>
      </c>
      <c r="E277" s="107"/>
      <c r="F277" s="108"/>
    </row>
    <row r="278" spans="1:6" s="16" customFormat="1" ht="17.25" customHeight="1" hidden="1">
      <c r="A278" s="83"/>
      <c r="B278" s="104"/>
      <c r="C278" s="105" t="s">
        <v>67</v>
      </c>
      <c r="D278" s="106" t="s">
        <v>9</v>
      </c>
      <c r="E278" s="107"/>
      <c r="F278" s="108"/>
    </row>
    <row r="279" spans="1:6" s="16" customFormat="1" ht="17.25" customHeight="1" hidden="1">
      <c r="A279" s="83"/>
      <c r="B279" s="104"/>
      <c r="C279" s="105" t="s">
        <v>48</v>
      </c>
      <c r="D279" s="106" t="s">
        <v>3</v>
      </c>
      <c r="E279" s="107"/>
      <c r="F279" s="108"/>
    </row>
    <row r="280" spans="1:6" s="16" customFormat="1" ht="17.25" customHeight="1" hidden="1">
      <c r="A280" s="83"/>
      <c r="B280" s="104"/>
      <c r="C280" s="105" t="s">
        <v>99</v>
      </c>
      <c r="D280" s="106" t="s">
        <v>11</v>
      </c>
      <c r="E280" s="107"/>
      <c r="F280" s="108"/>
    </row>
    <row r="281" spans="1:6" s="16" customFormat="1" ht="17.25" customHeight="1" hidden="1">
      <c r="A281" s="83"/>
      <c r="B281" s="104"/>
      <c r="C281" s="105" t="s">
        <v>89</v>
      </c>
      <c r="D281" s="106" t="s">
        <v>5</v>
      </c>
      <c r="E281" s="107"/>
      <c r="F281" s="108"/>
    </row>
    <row r="282" spans="1:6" s="16" customFormat="1" ht="17.25" customHeight="1" hidden="1">
      <c r="A282" s="83"/>
      <c r="B282" s="109"/>
      <c r="C282" s="24" t="s">
        <v>68</v>
      </c>
      <c r="D282" s="36" t="s">
        <v>4</v>
      </c>
      <c r="E282" s="34"/>
      <c r="F282" s="34"/>
    </row>
    <row r="283" spans="1:6" s="16" customFormat="1" ht="17.25" customHeight="1" hidden="1" thickBot="1">
      <c r="A283" s="56"/>
      <c r="B283" s="99"/>
      <c r="C283" s="38" t="s">
        <v>100</v>
      </c>
      <c r="D283" s="39" t="s">
        <v>10</v>
      </c>
      <c r="E283" s="21"/>
      <c r="F283" s="21"/>
    </row>
    <row r="284" spans="1:6" s="135" customFormat="1" ht="19.5" customHeight="1" hidden="1" thickBot="1">
      <c r="A284" s="133">
        <v>852</v>
      </c>
      <c r="B284" s="134"/>
      <c r="C284" s="134"/>
      <c r="D284" s="134" t="s">
        <v>26</v>
      </c>
      <c r="E284" s="122">
        <f>E285+E287+E302+E304+E306+E308+E328</f>
        <v>0</v>
      </c>
      <c r="F284" s="122">
        <f>F285+F287+F302+F304+F306+F308+F328</f>
        <v>0</v>
      </c>
    </row>
    <row r="285" spans="1:7" s="16" customFormat="1" ht="21.75" customHeight="1" hidden="1">
      <c r="A285" s="56"/>
      <c r="B285" s="52">
        <v>85202</v>
      </c>
      <c r="C285" s="110"/>
      <c r="D285" s="84" t="s">
        <v>145</v>
      </c>
      <c r="E285" s="53">
        <f>E286</f>
        <v>0</v>
      </c>
      <c r="F285" s="53">
        <f>F286</f>
        <v>0</v>
      </c>
      <c r="G285" s="111"/>
    </row>
    <row r="286" spans="1:6" s="22" customFormat="1" ht="42.75" customHeight="1" hidden="1">
      <c r="A286" s="27"/>
      <c r="B286" s="67"/>
      <c r="C286" s="38" t="s">
        <v>146</v>
      </c>
      <c r="D286" s="39" t="s">
        <v>147</v>
      </c>
      <c r="E286" s="21"/>
      <c r="F286" s="21"/>
    </row>
    <row r="287" spans="1:6" s="16" customFormat="1" ht="42.75" hidden="1">
      <c r="A287" s="56"/>
      <c r="B287" s="30">
        <v>85212</v>
      </c>
      <c r="C287" s="29"/>
      <c r="D287" s="82" t="s">
        <v>148</v>
      </c>
      <c r="E287" s="31">
        <f>SUM(E288:E301)</f>
        <v>0</v>
      </c>
      <c r="F287" s="31">
        <f>SUM(F288:F301)</f>
        <v>0</v>
      </c>
    </row>
    <row r="288" spans="1:6" s="22" customFormat="1" ht="16.5" customHeight="1" hidden="1">
      <c r="A288" s="17"/>
      <c r="B288" s="23"/>
      <c r="C288" s="24" t="s">
        <v>29</v>
      </c>
      <c r="D288" s="25" t="s">
        <v>30</v>
      </c>
      <c r="E288" s="26"/>
      <c r="F288" s="26"/>
    </row>
    <row r="289" spans="1:6" s="22" customFormat="1" ht="16.5" customHeight="1" hidden="1">
      <c r="A289" s="17"/>
      <c r="B289" s="23"/>
      <c r="C289" s="24" t="s">
        <v>62</v>
      </c>
      <c r="D289" s="25" t="s">
        <v>13</v>
      </c>
      <c r="E289" s="26"/>
      <c r="F289" s="26"/>
    </row>
    <row r="290" spans="1:6" s="22" customFormat="1" ht="16.5" customHeight="1" hidden="1">
      <c r="A290" s="17"/>
      <c r="B290" s="23"/>
      <c r="C290" s="24" t="s">
        <v>63</v>
      </c>
      <c r="D290" s="25" t="s">
        <v>64</v>
      </c>
      <c r="E290" s="26"/>
      <c r="F290" s="26"/>
    </row>
    <row r="291" spans="1:6" s="22" customFormat="1" ht="16.5" customHeight="1" hidden="1">
      <c r="A291" s="17"/>
      <c r="B291" s="23"/>
      <c r="C291" s="24" t="s">
        <v>65</v>
      </c>
      <c r="D291" s="25" t="s">
        <v>6</v>
      </c>
      <c r="E291" s="26"/>
      <c r="F291" s="26"/>
    </row>
    <row r="292" spans="1:7" s="22" customFormat="1" ht="16.5" customHeight="1" hidden="1">
      <c r="A292" s="17"/>
      <c r="B292" s="23"/>
      <c r="C292" s="24" t="s">
        <v>66</v>
      </c>
      <c r="D292" s="25" t="s">
        <v>7</v>
      </c>
      <c r="E292" s="26"/>
      <c r="F292" s="26"/>
      <c r="G292" s="98"/>
    </row>
    <row r="293" spans="1:6" s="22" customFormat="1" ht="16.5" customHeight="1" hidden="1">
      <c r="A293" s="17"/>
      <c r="B293" s="23"/>
      <c r="C293" s="136" t="s">
        <v>67</v>
      </c>
      <c r="D293" s="137" t="s">
        <v>9</v>
      </c>
      <c r="E293" s="26"/>
      <c r="F293" s="26"/>
    </row>
    <row r="294" spans="1:6" s="22" customFormat="1" ht="16.5" customHeight="1" hidden="1">
      <c r="A294" s="17"/>
      <c r="B294" s="23"/>
      <c r="C294" s="24" t="s">
        <v>48</v>
      </c>
      <c r="D294" s="25" t="s">
        <v>3</v>
      </c>
      <c r="E294" s="26"/>
      <c r="F294" s="26"/>
    </row>
    <row r="295" spans="1:6" s="22" customFormat="1" ht="16.5" customHeight="1" hidden="1">
      <c r="A295" s="17"/>
      <c r="B295" s="23"/>
      <c r="C295" s="24" t="s">
        <v>68</v>
      </c>
      <c r="D295" s="25" t="s">
        <v>4</v>
      </c>
      <c r="E295" s="26"/>
      <c r="F295" s="26"/>
    </row>
    <row r="296" spans="1:6" s="22" customFormat="1" ht="16.5" customHeight="1" hidden="1">
      <c r="A296" s="17"/>
      <c r="B296" s="23"/>
      <c r="C296" s="24" t="s">
        <v>106</v>
      </c>
      <c r="D296" s="25" t="s">
        <v>14</v>
      </c>
      <c r="E296" s="26"/>
      <c r="F296" s="26"/>
    </row>
    <row r="297" spans="1:6" s="22" customFormat="1" ht="25.5" hidden="1">
      <c r="A297" s="17"/>
      <c r="B297" s="23"/>
      <c r="C297" s="24" t="s">
        <v>109</v>
      </c>
      <c r="D297" s="33" t="s">
        <v>110</v>
      </c>
      <c r="E297" s="26"/>
      <c r="F297" s="26"/>
    </row>
    <row r="298" spans="1:6" s="22" customFormat="1" ht="16.5" customHeight="1" hidden="1">
      <c r="A298" s="17"/>
      <c r="B298" s="23"/>
      <c r="C298" s="24" t="s">
        <v>100</v>
      </c>
      <c r="D298" s="25" t="s">
        <v>10</v>
      </c>
      <c r="E298" s="26"/>
      <c r="F298" s="26"/>
    </row>
    <row r="299" spans="1:6" s="22" customFormat="1" ht="16.5" customHeight="1" hidden="1">
      <c r="A299" s="17"/>
      <c r="B299" s="23"/>
      <c r="C299" s="24" t="s">
        <v>69</v>
      </c>
      <c r="D299" s="25" t="s">
        <v>70</v>
      </c>
      <c r="E299" s="26"/>
      <c r="F299" s="26"/>
    </row>
    <row r="300" spans="1:6" s="22" customFormat="1" ht="25.5" hidden="1">
      <c r="A300" s="17"/>
      <c r="B300" s="23"/>
      <c r="C300" s="24" t="s">
        <v>111</v>
      </c>
      <c r="D300" s="33" t="s">
        <v>112</v>
      </c>
      <c r="E300" s="26"/>
      <c r="F300" s="26"/>
    </row>
    <row r="301" spans="1:6" s="22" customFormat="1" ht="25.5" hidden="1">
      <c r="A301" s="17"/>
      <c r="B301" s="23"/>
      <c r="C301" s="28" t="s">
        <v>113</v>
      </c>
      <c r="D301" s="33" t="s">
        <v>114</v>
      </c>
      <c r="E301" s="26"/>
      <c r="F301" s="26"/>
    </row>
    <row r="302" spans="1:6" s="16" customFormat="1" ht="57" hidden="1">
      <c r="A302" s="66"/>
      <c r="B302" s="30">
        <v>85213</v>
      </c>
      <c r="C302" s="29"/>
      <c r="D302" s="82" t="s">
        <v>49</v>
      </c>
      <c r="E302" s="31">
        <f>E303</f>
        <v>0</v>
      </c>
      <c r="F302" s="31">
        <f>F303</f>
        <v>0</v>
      </c>
    </row>
    <row r="303" spans="1:6" s="22" customFormat="1" ht="16.5" customHeight="1" hidden="1">
      <c r="A303" s="72"/>
      <c r="B303" s="18"/>
      <c r="C303" s="38" t="s">
        <v>50</v>
      </c>
      <c r="D303" s="20" t="s">
        <v>149</v>
      </c>
      <c r="E303" s="21"/>
      <c r="F303" s="21"/>
    </row>
    <row r="304" spans="1:6" s="16" customFormat="1" ht="28.5" hidden="1">
      <c r="A304" s="83"/>
      <c r="B304" s="30">
        <v>85214</v>
      </c>
      <c r="C304" s="29"/>
      <c r="D304" s="82" t="s">
        <v>57</v>
      </c>
      <c r="E304" s="31">
        <f>SUM(E305)</f>
        <v>0</v>
      </c>
      <c r="F304" s="31">
        <f>SUM(F305)</f>
        <v>0</v>
      </c>
    </row>
    <row r="305" spans="1:6" s="22" customFormat="1" ht="19.5" customHeight="1" hidden="1">
      <c r="A305" s="17"/>
      <c r="B305" s="23"/>
      <c r="C305" s="28" t="s">
        <v>29</v>
      </c>
      <c r="D305" s="25" t="s">
        <v>30</v>
      </c>
      <c r="E305" s="26"/>
      <c r="F305" s="26"/>
    </row>
    <row r="306" spans="1:6" s="16" customFormat="1" ht="19.5" customHeight="1" hidden="1">
      <c r="A306" s="83"/>
      <c r="B306" s="30">
        <v>85215</v>
      </c>
      <c r="C306" s="29"/>
      <c r="D306" s="82" t="s">
        <v>150</v>
      </c>
      <c r="E306" s="31">
        <f>E307</f>
        <v>0</v>
      </c>
      <c r="F306" s="31">
        <f>F307</f>
        <v>0</v>
      </c>
    </row>
    <row r="307" spans="1:6" s="22" customFormat="1" ht="19.5" customHeight="1" hidden="1">
      <c r="A307" s="17"/>
      <c r="B307" s="18"/>
      <c r="C307" s="38" t="s">
        <v>29</v>
      </c>
      <c r="D307" s="20" t="s">
        <v>30</v>
      </c>
      <c r="E307" s="21"/>
      <c r="F307" s="21"/>
    </row>
    <row r="308" spans="1:6" s="16" customFormat="1" ht="19.5" customHeight="1" hidden="1">
      <c r="A308" s="66"/>
      <c r="B308" s="30">
        <v>85219</v>
      </c>
      <c r="C308" s="29"/>
      <c r="D308" s="30" t="s">
        <v>151</v>
      </c>
      <c r="E308" s="31">
        <f>SUM(E309:E327)-E318</f>
        <v>0</v>
      </c>
      <c r="F308" s="31">
        <f>SUM(F309:F327)-F318</f>
        <v>0</v>
      </c>
    </row>
    <row r="309" spans="1:6" s="22" customFormat="1" ht="17.25" customHeight="1" hidden="1">
      <c r="A309" s="17"/>
      <c r="B309" s="23"/>
      <c r="C309" s="24" t="s">
        <v>62</v>
      </c>
      <c r="D309" s="25" t="s">
        <v>13</v>
      </c>
      <c r="E309" s="26"/>
      <c r="F309" s="26"/>
    </row>
    <row r="310" spans="1:6" s="22" customFormat="1" ht="17.25" customHeight="1" hidden="1">
      <c r="A310" s="17"/>
      <c r="B310" s="23"/>
      <c r="C310" s="24" t="s">
        <v>63</v>
      </c>
      <c r="D310" s="25" t="s">
        <v>64</v>
      </c>
      <c r="E310" s="26"/>
      <c r="F310" s="26"/>
    </row>
    <row r="311" spans="1:6" s="22" customFormat="1" ht="17.25" customHeight="1" hidden="1">
      <c r="A311" s="17"/>
      <c r="B311" s="23"/>
      <c r="C311" s="24" t="s">
        <v>65</v>
      </c>
      <c r="D311" s="25" t="s">
        <v>6</v>
      </c>
      <c r="E311" s="26"/>
      <c r="F311" s="26"/>
    </row>
    <row r="312" spans="1:7" s="22" customFormat="1" ht="17.25" customHeight="1" hidden="1">
      <c r="A312" s="17"/>
      <c r="B312" s="23"/>
      <c r="C312" s="24" t="s">
        <v>66</v>
      </c>
      <c r="D312" s="25" t="s">
        <v>7</v>
      </c>
      <c r="E312" s="26"/>
      <c r="F312" s="26"/>
      <c r="G312" s="98"/>
    </row>
    <row r="313" spans="1:6" s="22" customFormat="1" ht="16.5" customHeight="1" hidden="1">
      <c r="A313" s="17"/>
      <c r="B313" s="23"/>
      <c r="C313" s="136" t="s">
        <v>67</v>
      </c>
      <c r="D313" s="137" t="s">
        <v>9</v>
      </c>
      <c r="E313" s="26"/>
      <c r="F313" s="26"/>
    </row>
    <row r="314" spans="1:6" s="22" customFormat="1" ht="17.25" customHeight="1" hidden="1">
      <c r="A314" s="17"/>
      <c r="B314" s="23"/>
      <c r="C314" s="24" t="s">
        <v>48</v>
      </c>
      <c r="D314" s="25" t="s">
        <v>3</v>
      </c>
      <c r="E314" s="26"/>
      <c r="F314" s="26"/>
    </row>
    <row r="315" spans="1:6" s="22" customFormat="1" ht="17.25" customHeight="1" hidden="1">
      <c r="A315" s="17"/>
      <c r="B315" s="23"/>
      <c r="C315" s="24" t="s">
        <v>89</v>
      </c>
      <c r="D315" s="25" t="s">
        <v>5</v>
      </c>
      <c r="E315" s="26"/>
      <c r="F315" s="26"/>
    </row>
    <row r="316" spans="1:6" s="22" customFormat="1" ht="17.25" customHeight="1" hidden="1">
      <c r="A316" s="40"/>
      <c r="B316" s="68"/>
      <c r="C316" s="69" t="s">
        <v>105</v>
      </c>
      <c r="D316" s="70" t="s">
        <v>40</v>
      </c>
      <c r="E316" s="71"/>
      <c r="F316" s="71"/>
    </row>
    <row r="317" spans="1:6" s="22" customFormat="1" ht="12" customHeight="1" hidden="1">
      <c r="A317" s="44"/>
      <c r="B317" s="45"/>
      <c r="C317" s="46"/>
      <c r="D317" s="47"/>
      <c r="E317" s="48"/>
      <c r="F317" s="48"/>
    </row>
    <row r="318" spans="1:6" s="6" customFormat="1" ht="7.5" customHeight="1" hidden="1">
      <c r="A318" s="49">
        <v>1</v>
      </c>
      <c r="B318" s="49">
        <v>2</v>
      </c>
      <c r="C318" s="49">
        <v>3</v>
      </c>
      <c r="D318" s="49">
        <v>4</v>
      </c>
      <c r="E318" s="49"/>
      <c r="F318" s="49"/>
    </row>
    <row r="319" spans="1:6" s="22" customFormat="1" ht="17.25" customHeight="1" hidden="1">
      <c r="A319" s="17"/>
      <c r="B319" s="23"/>
      <c r="C319" s="24" t="s">
        <v>68</v>
      </c>
      <c r="D319" s="25" t="s">
        <v>4</v>
      </c>
      <c r="E319" s="26"/>
      <c r="F319" s="26"/>
    </row>
    <row r="320" spans="1:6" s="22" customFormat="1" ht="17.25" customHeight="1" hidden="1">
      <c r="A320" s="17"/>
      <c r="B320" s="23"/>
      <c r="C320" s="24" t="s">
        <v>106</v>
      </c>
      <c r="D320" s="25" t="s">
        <v>14</v>
      </c>
      <c r="E320" s="26"/>
      <c r="F320" s="26"/>
    </row>
    <row r="321" spans="1:6" s="22" customFormat="1" ht="25.5" hidden="1">
      <c r="A321" s="17"/>
      <c r="B321" s="23"/>
      <c r="C321" s="24" t="s">
        <v>109</v>
      </c>
      <c r="D321" s="33" t="s">
        <v>110</v>
      </c>
      <c r="E321" s="26"/>
      <c r="F321" s="26"/>
    </row>
    <row r="322" spans="1:6" s="22" customFormat="1" ht="17.25" customHeight="1" hidden="1">
      <c r="A322" s="17"/>
      <c r="B322" s="23"/>
      <c r="C322" s="24" t="s">
        <v>100</v>
      </c>
      <c r="D322" s="25" t="s">
        <v>10</v>
      </c>
      <c r="E322" s="26"/>
      <c r="F322" s="26"/>
    </row>
    <row r="323" spans="1:6" s="22" customFormat="1" ht="17.25" customHeight="1" hidden="1">
      <c r="A323" s="17"/>
      <c r="B323" s="23"/>
      <c r="C323" s="24" t="s">
        <v>91</v>
      </c>
      <c r="D323" s="25" t="s">
        <v>34</v>
      </c>
      <c r="E323" s="26"/>
      <c r="F323" s="26"/>
    </row>
    <row r="324" spans="1:6" s="22" customFormat="1" ht="17.25" customHeight="1" hidden="1">
      <c r="A324" s="17"/>
      <c r="B324" s="23"/>
      <c r="C324" s="24" t="s">
        <v>69</v>
      </c>
      <c r="D324" s="25" t="s">
        <v>70</v>
      </c>
      <c r="E324" s="26"/>
      <c r="F324" s="26"/>
    </row>
    <row r="325" spans="1:6" s="22" customFormat="1" ht="25.5" hidden="1">
      <c r="A325" s="17"/>
      <c r="B325" s="23"/>
      <c r="C325" s="24" t="s">
        <v>111</v>
      </c>
      <c r="D325" s="33" t="s">
        <v>112</v>
      </c>
      <c r="E325" s="26"/>
      <c r="F325" s="26"/>
    </row>
    <row r="326" spans="1:6" s="22" customFormat="1" ht="25.5" hidden="1">
      <c r="A326" s="17"/>
      <c r="B326" s="23"/>
      <c r="C326" s="28" t="s">
        <v>113</v>
      </c>
      <c r="D326" s="33" t="s">
        <v>114</v>
      </c>
      <c r="E326" s="26"/>
      <c r="F326" s="26"/>
    </row>
    <row r="327" spans="1:6" s="22" customFormat="1" ht="25.5" hidden="1">
      <c r="A327" s="17"/>
      <c r="B327" s="23"/>
      <c r="C327" s="28" t="s">
        <v>115</v>
      </c>
      <c r="D327" s="33" t="s">
        <v>116</v>
      </c>
      <c r="E327" s="26"/>
      <c r="F327" s="26"/>
    </row>
    <row r="328" spans="1:6" s="16" customFormat="1" ht="21" customHeight="1" hidden="1">
      <c r="A328" s="17"/>
      <c r="B328" s="30">
        <v>85295</v>
      </c>
      <c r="C328" s="29"/>
      <c r="D328" s="82" t="s">
        <v>27</v>
      </c>
      <c r="E328" s="31">
        <f>SUM(E329:E330)</f>
        <v>0</v>
      </c>
      <c r="F328" s="31">
        <f>SUM(F329:F330)</f>
        <v>0</v>
      </c>
    </row>
    <row r="329" spans="1:6" s="22" customFormat="1" ht="25.5" hidden="1">
      <c r="A329" s="17"/>
      <c r="B329" s="23"/>
      <c r="C329" s="24" t="s">
        <v>152</v>
      </c>
      <c r="D329" s="33" t="s">
        <v>153</v>
      </c>
      <c r="E329" s="26"/>
      <c r="F329" s="26"/>
    </row>
    <row r="330" spans="1:6" s="22" customFormat="1" ht="19.5" customHeight="1" hidden="1" thickBot="1">
      <c r="A330" s="17"/>
      <c r="B330" s="23"/>
      <c r="C330" s="28" t="s">
        <v>29</v>
      </c>
      <c r="D330" s="25" t="s">
        <v>30</v>
      </c>
      <c r="E330" s="26"/>
      <c r="F330" s="26"/>
    </row>
    <row r="331" spans="1:6" s="114" customFormat="1" ht="30.75" hidden="1" thickBot="1">
      <c r="A331" s="51">
        <v>854</v>
      </c>
      <c r="B331" s="51"/>
      <c r="C331" s="112"/>
      <c r="D331" s="73" t="s">
        <v>52</v>
      </c>
      <c r="E331" s="113">
        <f>E332</f>
        <v>0</v>
      </c>
      <c r="F331" s="113">
        <f>F332</f>
        <v>0</v>
      </c>
    </row>
    <row r="332" spans="1:6" s="22" customFormat="1" ht="28.5" hidden="1">
      <c r="A332" s="72"/>
      <c r="B332" s="115">
        <v>85412</v>
      </c>
      <c r="C332" s="87"/>
      <c r="D332" s="88" t="s">
        <v>154</v>
      </c>
      <c r="E332" s="89">
        <f>E333</f>
        <v>0</v>
      </c>
      <c r="F332" s="89">
        <f>F333</f>
        <v>0</v>
      </c>
    </row>
    <row r="333" spans="1:6" s="22" customFormat="1" ht="21" customHeight="1" hidden="1" thickBot="1">
      <c r="A333" s="17"/>
      <c r="B333" s="67"/>
      <c r="C333" s="67">
        <v>4300</v>
      </c>
      <c r="D333" s="39" t="s">
        <v>4</v>
      </c>
      <c r="E333" s="21"/>
      <c r="F333" s="21"/>
    </row>
    <row r="334" spans="1:6" s="114" customFormat="1" ht="33" customHeight="1" thickBot="1">
      <c r="A334" s="51">
        <v>900</v>
      </c>
      <c r="B334" s="216" t="s">
        <v>155</v>
      </c>
      <c r="C334" s="217"/>
      <c r="D334" s="218"/>
      <c r="E334" s="113">
        <f>E341+E346</f>
        <v>6000</v>
      </c>
      <c r="F334" s="113">
        <f>F335+F338+F341+F346+F348</f>
        <v>1000</v>
      </c>
    </row>
    <row r="335" spans="1:6" s="22" customFormat="1" ht="19.5" customHeight="1" hidden="1">
      <c r="A335" s="72"/>
      <c r="B335" s="115">
        <v>90001</v>
      </c>
      <c r="C335" s="87"/>
      <c r="D335" s="88" t="s">
        <v>156</v>
      </c>
      <c r="E335" s="116">
        <f>E336</f>
        <v>0</v>
      </c>
      <c r="F335" s="116">
        <f>F336</f>
        <v>0</v>
      </c>
    </row>
    <row r="336" spans="1:6" s="22" customFormat="1" ht="25.5" hidden="1">
      <c r="A336" s="27"/>
      <c r="B336" s="147"/>
      <c r="C336" s="147">
        <v>6060</v>
      </c>
      <c r="D336" s="148" t="s">
        <v>116</v>
      </c>
      <c r="E336" s="149"/>
      <c r="F336" s="149"/>
    </row>
    <row r="337" spans="1:6" s="22" customFormat="1" ht="24" hidden="1">
      <c r="A337" s="27"/>
      <c r="B337" s="67"/>
      <c r="C337" s="67"/>
      <c r="D337" s="145" t="s">
        <v>171</v>
      </c>
      <c r="E337" s="146"/>
      <c r="F337" s="21"/>
    </row>
    <row r="338" spans="1:6" s="22" customFormat="1" ht="19.5" customHeight="1" hidden="1">
      <c r="A338" s="27"/>
      <c r="B338" s="117">
        <v>90002</v>
      </c>
      <c r="C338" s="96"/>
      <c r="D338" s="75" t="s">
        <v>157</v>
      </c>
      <c r="E338" s="118">
        <f>E340</f>
        <v>0</v>
      </c>
      <c r="F338" s="118">
        <f>SUM(F339:F340)</f>
        <v>0</v>
      </c>
    </row>
    <row r="339" spans="1:6" s="22" customFormat="1" ht="18" customHeight="1" hidden="1">
      <c r="A339" s="27"/>
      <c r="B339" s="67"/>
      <c r="C339" s="67">
        <v>4300</v>
      </c>
      <c r="D339" s="39" t="s">
        <v>4</v>
      </c>
      <c r="E339" s="21"/>
      <c r="F339" s="21"/>
    </row>
    <row r="340" spans="1:6" s="22" customFormat="1" ht="25.5" hidden="1">
      <c r="A340" s="17"/>
      <c r="B340" s="32"/>
      <c r="C340" s="32">
        <v>6060</v>
      </c>
      <c r="D340" s="33" t="s">
        <v>116</v>
      </c>
      <c r="E340" s="26"/>
      <c r="F340" s="26"/>
    </row>
    <row r="341" spans="1:6" s="22" customFormat="1" ht="30" customHeight="1">
      <c r="A341" s="171"/>
      <c r="B341" s="80">
        <v>90008</v>
      </c>
      <c r="C341" s="208" t="s">
        <v>198</v>
      </c>
      <c r="D341" s="209"/>
      <c r="E341" s="118">
        <f>E342</f>
        <v>1000</v>
      </c>
      <c r="F341" s="118">
        <f>F344</f>
        <v>1000</v>
      </c>
    </row>
    <row r="342" spans="1:6" s="22" customFormat="1" ht="18" customHeight="1">
      <c r="A342" s="171"/>
      <c r="B342" s="170"/>
      <c r="C342" s="196">
        <v>4170</v>
      </c>
      <c r="D342" s="197" t="s">
        <v>9</v>
      </c>
      <c r="E342" s="97">
        <v>1000</v>
      </c>
      <c r="F342" s="97"/>
    </row>
    <row r="343" spans="1:6" s="22" customFormat="1" ht="18" customHeight="1">
      <c r="A343" s="171"/>
      <c r="B343" s="170"/>
      <c r="C343" s="166"/>
      <c r="D343" s="193" t="s">
        <v>199</v>
      </c>
      <c r="E343" s="194" t="s">
        <v>200</v>
      </c>
      <c r="F343" s="21"/>
    </row>
    <row r="344" spans="1:6" s="22" customFormat="1" ht="18" customHeight="1">
      <c r="A344" s="171"/>
      <c r="B344" s="170"/>
      <c r="C344" s="196">
        <v>4300</v>
      </c>
      <c r="D344" s="152" t="s">
        <v>4</v>
      </c>
      <c r="E344" s="97"/>
      <c r="F344" s="97">
        <v>1000</v>
      </c>
    </row>
    <row r="345" spans="1:6" s="22" customFormat="1" ht="18" customHeight="1">
      <c r="A345" s="171"/>
      <c r="B345" s="170"/>
      <c r="C345" s="166"/>
      <c r="D345" s="193" t="s">
        <v>201</v>
      </c>
      <c r="E345" s="194"/>
      <c r="F345" s="198" t="s">
        <v>200</v>
      </c>
    </row>
    <row r="346" spans="1:6" s="22" customFormat="1" ht="19.5" customHeight="1">
      <c r="A346" s="171"/>
      <c r="B346" s="117">
        <v>90015</v>
      </c>
      <c r="C346" s="208" t="s">
        <v>159</v>
      </c>
      <c r="D346" s="209"/>
      <c r="E346" s="118">
        <f>E347</f>
        <v>5000</v>
      </c>
      <c r="F346" s="118">
        <f>F347</f>
        <v>0</v>
      </c>
    </row>
    <row r="347" spans="1:6" s="22" customFormat="1" ht="18" customHeight="1" thickBot="1">
      <c r="A347" s="171"/>
      <c r="B347" s="170"/>
      <c r="C347" s="196">
        <v>4260</v>
      </c>
      <c r="D347" s="39" t="s">
        <v>5</v>
      </c>
      <c r="E347" s="21">
        <v>5000</v>
      </c>
      <c r="F347" s="21"/>
    </row>
    <row r="348" spans="1:6" s="22" customFormat="1" ht="19.5" customHeight="1" hidden="1">
      <c r="A348" s="171"/>
      <c r="B348" s="195">
        <v>90095</v>
      </c>
      <c r="C348" s="167"/>
      <c r="D348" s="75" t="s">
        <v>27</v>
      </c>
      <c r="E348" s="118">
        <f>E349</f>
        <v>0</v>
      </c>
      <c r="F348" s="118">
        <f>F349</f>
        <v>0</v>
      </c>
    </row>
    <row r="349" spans="1:6" s="22" customFormat="1" ht="18" customHeight="1" hidden="1" thickBot="1">
      <c r="A349" s="72"/>
      <c r="B349" s="67"/>
      <c r="C349" s="67">
        <v>4300</v>
      </c>
      <c r="D349" s="39" t="s">
        <v>4</v>
      </c>
      <c r="E349" s="21"/>
      <c r="F349" s="21"/>
    </row>
    <row r="350" spans="1:6" s="114" customFormat="1" ht="30.75" hidden="1" thickBot="1">
      <c r="A350" s="51">
        <v>921</v>
      </c>
      <c r="B350" s="112"/>
      <c r="C350" s="112"/>
      <c r="D350" s="73" t="s">
        <v>17</v>
      </c>
      <c r="E350" s="113">
        <f>E351+E356</f>
        <v>0</v>
      </c>
      <c r="F350" s="113">
        <f>F351+F356+F359</f>
        <v>0</v>
      </c>
    </row>
    <row r="351" spans="1:6" s="22" customFormat="1" ht="18.75" customHeight="1" hidden="1">
      <c r="A351" s="72"/>
      <c r="B351" s="80">
        <v>92109</v>
      </c>
      <c r="C351" s="41"/>
      <c r="D351" s="119" t="s">
        <v>18</v>
      </c>
      <c r="E351" s="43">
        <f>SUM(E354:E355)</f>
        <v>0</v>
      </c>
      <c r="F351" s="43">
        <f>SUM(F354:F355)</f>
        <v>0</v>
      </c>
    </row>
    <row r="352" spans="1:6" s="22" customFormat="1" ht="12" customHeight="1" hidden="1">
      <c r="A352" s="44"/>
      <c r="B352" s="45"/>
      <c r="C352" s="46"/>
      <c r="D352" s="47"/>
      <c r="E352" s="48"/>
      <c r="F352" s="48"/>
    </row>
    <row r="353" spans="1:6" s="6" customFormat="1" ht="7.5" customHeight="1" hidden="1">
      <c r="A353" s="49">
        <v>1</v>
      </c>
      <c r="B353" s="49">
        <v>2</v>
      </c>
      <c r="C353" s="49">
        <v>3</v>
      </c>
      <c r="D353" s="49">
        <v>4</v>
      </c>
      <c r="E353" s="49">
        <v>5</v>
      </c>
      <c r="F353" s="49">
        <v>6</v>
      </c>
    </row>
    <row r="354" spans="1:6" s="22" customFormat="1" ht="28.5" customHeight="1" hidden="1">
      <c r="A354" s="27"/>
      <c r="B354" s="35"/>
      <c r="C354" s="24" t="s">
        <v>152</v>
      </c>
      <c r="D354" s="33" t="s">
        <v>153</v>
      </c>
      <c r="E354" s="34"/>
      <c r="F354" s="34"/>
    </row>
    <row r="355" spans="1:6" s="22" customFormat="1" ht="16.5" customHeight="1" hidden="1">
      <c r="A355" s="27"/>
      <c r="B355" s="32"/>
      <c r="C355" s="28" t="s">
        <v>73</v>
      </c>
      <c r="D355" s="33" t="s">
        <v>74</v>
      </c>
      <c r="E355" s="26"/>
      <c r="F355" s="26"/>
    </row>
    <row r="356" spans="1:6" s="22" customFormat="1" ht="19.5" customHeight="1" hidden="1">
      <c r="A356" s="17"/>
      <c r="B356" s="117">
        <v>92116</v>
      </c>
      <c r="C356" s="96"/>
      <c r="D356" s="75" t="s">
        <v>160</v>
      </c>
      <c r="E356" s="97">
        <f>SUM(E357:E358)</f>
        <v>0</v>
      </c>
      <c r="F356" s="97">
        <f>SUM(F357:F358)</f>
        <v>0</v>
      </c>
    </row>
    <row r="357" spans="1:6" s="22" customFormat="1" ht="25.5" hidden="1">
      <c r="A357" s="17"/>
      <c r="B357" s="32"/>
      <c r="C357" s="24" t="s">
        <v>152</v>
      </c>
      <c r="D357" s="33" t="s">
        <v>153</v>
      </c>
      <c r="E357" s="34"/>
      <c r="F357" s="34"/>
    </row>
    <row r="358" spans="1:6" s="22" customFormat="1" ht="16.5" customHeight="1" hidden="1">
      <c r="A358" s="27"/>
      <c r="B358" s="32"/>
      <c r="C358" s="28" t="s">
        <v>73</v>
      </c>
      <c r="D358" s="33" t="s">
        <v>74</v>
      </c>
      <c r="E358" s="26"/>
      <c r="F358" s="26"/>
    </row>
    <row r="359" spans="1:6" s="22" customFormat="1" ht="19.5" customHeight="1" hidden="1">
      <c r="A359" s="72"/>
      <c r="B359" s="117">
        <v>92120</v>
      </c>
      <c r="C359" s="96"/>
      <c r="D359" s="75" t="s">
        <v>161</v>
      </c>
      <c r="E359" s="118">
        <f>E360</f>
        <v>0</v>
      </c>
      <c r="F359" s="118">
        <f>F360</f>
        <v>0</v>
      </c>
    </row>
    <row r="360" spans="1:6" s="22" customFormat="1" ht="21.75" customHeight="1" hidden="1" thickBot="1">
      <c r="A360" s="17"/>
      <c r="B360" s="67"/>
      <c r="C360" s="67">
        <v>4300</v>
      </c>
      <c r="D360" s="39" t="s">
        <v>4</v>
      </c>
      <c r="E360" s="21"/>
      <c r="F360" s="21"/>
    </row>
    <row r="361" spans="1:6" s="114" customFormat="1" ht="24" customHeight="1" hidden="1" thickBot="1">
      <c r="A361" s="51">
        <v>926</v>
      </c>
      <c r="B361" s="112"/>
      <c r="C361" s="112"/>
      <c r="D361" s="73" t="s">
        <v>19</v>
      </c>
      <c r="E361" s="113">
        <f>E362+E367</f>
        <v>0</v>
      </c>
      <c r="F361" s="113">
        <f>F362+F367+F371</f>
        <v>0</v>
      </c>
    </row>
    <row r="362" spans="1:6" s="22" customFormat="1" ht="19.5" customHeight="1" hidden="1">
      <c r="A362" s="58"/>
      <c r="B362" s="120">
        <v>92605</v>
      </c>
      <c r="C362" s="19"/>
      <c r="D362" s="121" t="s">
        <v>20</v>
      </c>
      <c r="E362" s="37">
        <f>E364</f>
        <v>0</v>
      </c>
      <c r="F362" s="37">
        <f>SUM(F363:F365)</f>
        <v>0</v>
      </c>
    </row>
    <row r="363" spans="1:6" s="22" customFormat="1" ht="25.5" hidden="1">
      <c r="A363" s="72"/>
      <c r="B363" s="81"/>
      <c r="C363" s="19" t="s">
        <v>152</v>
      </c>
      <c r="D363" s="33" t="s">
        <v>153</v>
      </c>
      <c r="E363" s="21"/>
      <c r="F363" s="21"/>
    </row>
    <row r="364" spans="1:6" s="22" customFormat="1" ht="38.25" hidden="1">
      <c r="A364" s="27"/>
      <c r="B364" s="35"/>
      <c r="C364" s="35">
        <v>2820</v>
      </c>
      <c r="D364" s="36" t="s">
        <v>162</v>
      </c>
      <c r="E364" s="34"/>
      <c r="F364" s="34"/>
    </row>
    <row r="365" spans="1:6" s="22" customFormat="1" ht="28.5" customHeight="1" hidden="1" thickBot="1">
      <c r="A365" s="27"/>
      <c r="B365" s="35"/>
      <c r="C365" s="24" t="s">
        <v>89</v>
      </c>
      <c r="D365" s="33" t="s">
        <v>153</v>
      </c>
      <c r="E365" s="34"/>
      <c r="F365" s="34"/>
    </row>
    <row r="366" spans="1:7" s="124" customFormat="1" ht="28.5" customHeight="1" thickBot="1">
      <c r="A366" s="200" t="s">
        <v>164</v>
      </c>
      <c r="B366" s="201"/>
      <c r="C366" s="201"/>
      <c r="D366" s="202"/>
      <c r="E366" s="122">
        <f>E7+E29+E33+E46+E62+E128+E159+E168+E350+E334</f>
        <v>299901</v>
      </c>
      <c r="F366" s="122">
        <f>F7+F29+F33+F46+F62+F128+F159+F168+F350+F334</f>
        <v>411000</v>
      </c>
      <c r="G366" s="123">
        <f>E366-F366</f>
        <v>-111099</v>
      </c>
    </row>
    <row r="367" ht="17.25" customHeight="1">
      <c r="E367" s="125"/>
    </row>
    <row r="368" spans="1:7" ht="12.75">
      <c r="A368" s="126"/>
      <c r="B368" s="127"/>
      <c r="C368" s="127"/>
      <c r="D368" s="128" t="s">
        <v>163</v>
      </c>
      <c r="E368" s="129"/>
      <c r="F368" s="130"/>
      <c r="G368" s="131"/>
    </row>
    <row r="369" spans="2:6" ht="12.75">
      <c r="B369" s="132"/>
      <c r="C369" s="127"/>
      <c r="D369" s="130"/>
      <c r="E369" s="130"/>
      <c r="F369" s="130"/>
    </row>
    <row r="370" spans="2:6" ht="12.75">
      <c r="B370" s="127"/>
      <c r="C370" s="127"/>
      <c r="D370" s="130"/>
      <c r="E370" s="130"/>
      <c r="F370" s="130"/>
    </row>
    <row r="371" spans="2:6" ht="12.75">
      <c r="B371" s="127"/>
      <c r="C371" s="127"/>
      <c r="D371" s="130"/>
      <c r="E371" s="130"/>
      <c r="F371" s="130"/>
    </row>
    <row r="372" spans="2:6" ht="12.75">
      <c r="B372" s="127"/>
      <c r="C372" s="127"/>
      <c r="D372" s="130"/>
      <c r="E372" s="130"/>
      <c r="F372" s="130"/>
    </row>
    <row r="373" spans="2:6" ht="12.75">
      <c r="B373" s="127"/>
      <c r="C373" s="127"/>
      <c r="D373" s="130"/>
      <c r="E373" s="130"/>
      <c r="F373" s="130"/>
    </row>
    <row r="374" spans="2:6" ht="12.75">
      <c r="B374" s="127"/>
      <c r="C374" s="127"/>
      <c r="D374" s="130"/>
      <c r="E374" s="130"/>
      <c r="F374" s="130"/>
    </row>
    <row r="375" spans="2:6" ht="12.75">
      <c r="B375" s="127"/>
      <c r="C375" s="127"/>
      <c r="D375" s="130"/>
      <c r="E375" s="130"/>
      <c r="F375" s="130"/>
    </row>
    <row r="376" spans="2:6" ht="12.75">
      <c r="B376" s="127"/>
      <c r="C376" s="127"/>
      <c r="D376" s="130"/>
      <c r="E376" s="130"/>
      <c r="F376" s="130"/>
    </row>
    <row r="377" spans="2:6" ht="12.75">
      <c r="B377" s="127"/>
      <c r="C377" s="127"/>
      <c r="D377" s="130"/>
      <c r="E377" s="130"/>
      <c r="F377" s="130"/>
    </row>
    <row r="378" spans="2:6" ht="12.75">
      <c r="B378" s="127"/>
      <c r="C378" s="127"/>
      <c r="D378" s="130"/>
      <c r="E378" s="130"/>
      <c r="F378" s="130"/>
    </row>
    <row r="379" spans="2:6" ht="12.75">
      <c r="B379" s="127"/>
      <c r="C379" s="127"/>
      <c r="D379" s="130"/>
      <c r="E379" s="130"/>
      <c r="F379" s="130"/>
    </row>
    <row r="380" spans="2:6" ht="12.75">
      <c r="B380" s="127"/>
      <c r="C380" s="127"/>
      <c r="D380" s="130"/>
      <c r="E380" s="130"/>
      <c r="F380" s="130"/>
    </row>
    <row r="381" spans="2:6" ht="12.75">
      <c r="B381" s="127"/>
      <c r="C381" s="127"/>
      <c r="D381" s="130"/>
      <c r="E381" s="130"/>
      <c r="F381" s="130"/>
    </row>
    <row r="382" spans="2:6" ht="12.75">
      <c r="B382" s="127"/>
      <c r="C382" s="127"/>
      <c r="D382" s="130"/>
      <c r="E382" s="130"/>
      <c r="F382" s="130"/>
    </row>
    <row r="383" spans="2:6" ht="12.75">
      <c r="B383" s="127"/>
      <c r="C383" s="127"/>
      <c r="D383" s="130"/>
      <c r="E383" s="130"/>
      <c r="F383" s="130"/>
    </row>
    <row r="384" spans="2:6" ht="12.75">
      <c r="B384" s="127"/>
      <c r="C384" s="127"/>
      <c r="D384" s="130"/>
      <c r="E384" s="130"/>
      <c r="F384" s="130"/>
    </row>
    <row r="385" spans="2:6" ht="12.75">
      <c r="B385" s="127"/>
      <c r="C385" s="127"/>
      <c r="D385" s="130"/>
      <c r="E385" s="130"/>
      <c r="F385" s="130"/>
    </row>
    <row r="386" spans="2:6" ht="12.75">
      <c r="B386" s="127"/>
      <c r="C386" s="127"/>
      <c r="D386" s="130"/>
      <c r="E386" s="130"/>
      <c r="F386" s="130"/>
    </row>
    <row r="387" spans="2:6" ht="12.75">
      <c r="B387" s="127"/>
      <c r="C387" s="127"/>
      <c r="D387" s="130"/>
      <c r="E387" s="130"/>
      <c r="F387" s="130"/>
    </row>
    <row r="388" spans="2:6" ht="12.75">
      <c r="B388" s="127"/>
      <c r="C388" s="127"/>
      <c r="D388" s="130"/>
      <c r="E388" s="130"/>
      <c r="F388" s="130"/>
    </row>
    <row r="389" spans="2:6" ht="12.75">
      <c r="B389" s="127"/>
      <c r="C389" s="127"/>
      <c r="D389" s="130"/>
      <c r="E389" s="130"/>
      <c r="F389" s="130"/>
    </row>
    <row r="390" spans="2:6" ht="12.75">
      <c r="B390" s="127"/>
      <c r="C390" s="127"/>
      <c r="D390" s="130"/>
      <c r="E390" s="130"/>
      <c r="F390" s="130"/>
    </row>
    <row r="391" spans="2:6" ht="12.75">
      <c r="B391" s="127"/>
      <c r="C391" s="127"/>
      <c r="D391" s="130"/>
      <c r="E391" s="130"/>
      <c r="F391" s="130"/>
    </row>
    <row r="392" spans="2:6" ht="12.75">
      <c r="B392" s="127"/>
      <c r="C392" s="127"/>
      <c r="D392" s="130"/>
      <c r="E392" s="130"/>
      <c r="F392" s="130"/>
    </row>
    <row r="393" spans="2:6" ht="12.75">
      <c r="B393" s="127"/>
      <c r="C393" s="127"/>
      <c r="D393" s="130"/>
      <c r="E393" s="130"/>
      <c r="F393" s="130"/>
    </row>
    <row r="394" spans="2:6" ht="12.75">
      <c r="B394" s="127"/>
      <c r="C394" s="127"/>
      <c r="D394" s="130"/>
      <c r="E394" s="130"/>
      <c r="F394" s="130"/>
    </row>
    <row r="395" spans="2:6" ht="12.75">
      <c r="B395" s="127"/>
      <c r="C395" s="127"/>
      <c r="D395" s="130"/>
      <c r="E395" s="130"/>
      <c r="F395" s="130"/>
    </row>
    <row r="396" spans="2:6" ht="12.75">
      <c r="B396" s="127"/>
      <c r="C396" s="127"/>
      <c r="D396" s="130"/>
      <c r="E396" s="130"/>
      <c r="F396" s="130"/>
    </row>
    <row r="397" spans="2:6" ht="12.75">
      <c r="B397" s="127"/>
      <c r="C397" s="127"/>
      <c r="D397" s="130"/>
      <c r="E397" s="130"/>
      <c r="F397" s="130"/>
    </row>
    <row r="398" spans="2:6" ht="12.75">
      <c r="B398" s="127"/>
      <c r="C398" s="127"/>
      <c r="D398" s="130"/>
      <c r="E398" s="130"/>
      <c r="F398" s="130"/>
    </row>
    <row r="399" spans="2:6" ht="12.75">
      <c r="B399" s="127"/>
      <c r="C399" s="127"/>
      <c r="D399" s="130"/>
      <c r="E399" s="130"/>
      <c r="F399" s="130"/>
    </row>
    <row r="400" spans="2:6" ht="12.75">
      <c r="B400" s="127"/>
      <c r="C400" s="127"/>
      <c r="D400" s="130"/>
      <c r="E400" s="130"/>
      <c r="F400" s="130"/>
    </row>
  </sheetData>
  <sheetProtection/>
  <mergeCells count="34">
    <mergeCell ref="A2:F2"/>
    <mergeCell ref="A366:D366"/>
    <mergeCell ref="E4:E5"/>
    <mergeCell ref="F4:F5"/>
    <mergeCell ref="A4:A5"/>
    <mergeCell ref="B4:B5"/>
    <mergeCell ref="C4:C5"/>
    <mergeCell ref="D4:D5"/>
    <mergeCell ref="A18:B21"/>
    <mergeCell ref="A40:B40"/>
    <mergeCell ref="A43:B45"/>
    <mergeCell ref="A85:B85"/>
    <mergeCell ref="A142:B143"/>
    <mergeCell ref="B7:D7"/>
    <mergeCell ref="C17:D17"/>
    <mergeCell ref="C36:D36"/>
    <mergeCell ref="B33:D33"/>
    <mergeCell ref="B62:D62"/>
    <mergeCell ref="C73:D73"/>
    <mergeCell ref="B128:D128"/>
    <mergeCell ref="C225:D225"/>
    <mergeCell ref="A226:B226"/>
    <mergeCell ref="C227:D227"/>
    <mergeCell ref="C246:D246"/>
    <mergeCell ref="C131:D131"/>
    <mergeCell ref="B168:D168"/>
    <mergeCell ref="C169:D169"/>
    <mergeCell ref="C199:D199"/>
    <mergeCell ref="C341:D341"/>
    <mergeCell ref="C346:D346"/>
    <mergeCell ref="C263:D263"/>
    <mergeCell ref="A264:B265"/>
    <mergeCell ref="A247:B248"/>
    <mergeCell ref="B334:D334"/>
  </mergeCells>
  <printOptions horizontalCentered="1"/>
  <pageMargins left="0.35433070866141736" right="0.35433070866141736" top="0.8267716535433072" bottom="0.53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13/2008
z dnia 4 marca 2008r.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Miłkowice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UG Miłkowice</cp:lastModifiedBy>
  <cp:lastPrinted>2008-03-06T10:36:47Z</cp:lastPrinted>
  <dcterms:created xsi:type="dcterms:W3CDTF">2003-04-23T05:54:57Z</dcterms:created>
  <dcterms:modified xsi:type="dcterms:W3CDTF">2008-03-13T07:33:36Z</dcterms:modified>
  <cp:category/>
  <cp:version/>
  <cp:contentType/>
  <cp:contentStatus/>
</cp:coreProperties>
</file>