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'1'!$A$1:$F$378</definedName>
    <definedName name="_xlnm.Print_Area" localSheetId="1">'2'!$A$1:$F$420</definedName>
  </definedNames>
  <calcPr fullCalcOnLoad="1"/>
</workbook>
</file>

<file path=xl/sharedStrings.xml><?xml version="1.0" encoding="utf-8"?>
<sst xmlns="http://schemas.openxmlformats.org/spreadsheetml/2006/main" count="1294" uniqueCount="276">
  <si>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</si>
  <si>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</si>
  <si>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</si>
  <si>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</si>
  <si>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</si>
  <si>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</si>
  <si>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</si>
  <si>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</si>
  <si>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</si>
  <si>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</si>
  <si>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</si>
  <si>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</si>
  <si>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</si>
  <si>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</si>
  <si>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</si>
  <si>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</si>
  <si>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</si>
  <si>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</si>
  <si>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</si>
  <si>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</si>
  <si>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</si>
  <si>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</si>
  <si>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</si>
  <si>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</si>
  <si>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</si>
  <si>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</si>
  <si>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</si>
  <si>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</si>
  <si>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</si>
  <si>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</si>
  <si>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</si>
  <si>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</si>
  <si>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</si>
  <si>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</si>
  <si>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</si>
  <si>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</si>
  <si>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</si>
  <si>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</si>
  <si>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</si>
  <si>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</si>
  <si>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</si>
  <si>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</si>
  <si>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</si>
  <si>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</si>
  <si>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</si>
  <si>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</si>
  <si>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</si>
  <si>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</si>
  <si>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</si>
  <si>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</si>
  <si>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</si>
  <si>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</si>
  <si>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</si>
  <si>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</si>
  <si>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</si>
  <si>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</si>
  <si>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</si>
  <si>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</si>
  <si>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</si>
  <si>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</si>
  <si>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</si>
  <si>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</si>
  <si>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</si>
  <si>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</si>
  <si>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</si>
  <si>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</si>
  <si>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</si>
  <si>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</si>
  <si>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</si>
  <si>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</si>
  <si>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</si>
  <si>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</si>
  <si>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</si>
  <si>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</si>
  <si>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</si>
  <si>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</si>
  <si>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</si>
  <si>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</si>
  <si>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</si>
  <si>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</si>
  <si>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</si>
  <si>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</si>
  <si>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</si>
  <si>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</si>
  <si>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</si>
  <si>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</si>
  <si>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</si>
  <si>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</si>
  <si>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</si>
  <si>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</si>
  <si>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</si>
  <si>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</si>
  <si>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</si>
  <si>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</si>
  <si>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</si>
  <si>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</si>
  <si>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</si>
  <si>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</si>
  <si>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</si>
  <si>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</si>
  <si>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</si>
  <si>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</si>
  <si>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</si>
  <si>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</si>
  <si>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</si>
  <si>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</si>
  <si>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</si>
  <si>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</si>
  <si>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</si>
  <si>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</si>
  <si>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</si>
  <si>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</si>
  <si>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</si>
  <si>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</si>
  <si>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</si>
  <si>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</si>
  <si>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</si>
  <si>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</si>
  <si>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</si>
  <si>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</si>
  <si>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</si>
  <si>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</si>
  <si>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</si>
  <si>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</si>
  <si>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</si>
  <si>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</si>
  <si>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</si>
  <si>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</si>
  <si>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</si>
  <si>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</si>
  <si>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</si>
  <si>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</si>
  <si>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</si>
  <si>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</si>
  <si>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</si>
  <si>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</si>
  <si>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</si>
  <si>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</si>
  <si>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</si>
  <si>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</si>
  <si>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</si>
  <si>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</si>
  <si>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</si>
  <si>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</si>
  <si>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</si>
  <si>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</si>
  <si>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</si>
  <si>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</si>
  <si>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</si>
  <si>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</si>
  <si>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</si>
  <si>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</si>
  <si>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</si>
  <si>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</si>
  <si>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</si>
  <si>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</si>
  <si>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</si>
  <si>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</si>
  <si>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</si>
  <si>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</si>
  <si>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</si>
  <si>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</si>
  <si>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</si>
  <si>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</si>
  <si>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</si>
  <si>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</si>
  <si>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</si>
  <si>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</si>
  <si>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</si>
  <si>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</si>
  <si>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</si>
  <si>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</si>
  <si>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</si>
  <si>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</si>
  <si>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</si>
  <si>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</si>
  <si>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</si>
  <si>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</si>
  <si>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</si>
  <si>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</si>
  <si>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</si>
  <si>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</si>
  <si>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</si>
  <si>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</si>
  <si>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</si>
  <si>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</si>
  <si>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</si>
  <si>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</si>
  <si>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</si>
  <si>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</si>
  <si>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</si>
  <si>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</si>
  <si>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</si>
  <si>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</si>
  <si>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</si>
  <si>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</si>
  <si>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</si>
  <si>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</si>
  <si>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</si>
  <si>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</si>
  <si>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</si>
  <si>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</si>
  <si>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</si>
  <si>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</si>
  <si>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</si>
  <si>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</si>
  <si>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</si>
  <si>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</si>
  <si>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</si>
  <si>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</si>
  <si>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</si>
  <si>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</si>
  <si>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</si>
  <si>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</si>
  <si>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</si>
  <si>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</si>
  <si>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</si>
  <si>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</si>
  <si>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</si>
  <si>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</si>
  <si>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</si>
  <si>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</si>
  <si>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</si>
  <si>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</si>
  <si>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</si>
  <si>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</si>
  <si>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</si>
  <si>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</si>
  <si>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</si>
  <si>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</si>
  <si>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</si>
  <si>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</si>
  <si>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</si>
  <si>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</si>
  <si>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6290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</si>
  <si>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</si>
  <si>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</si>
  <si>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</si>
  <si>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</si>
  <si>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</si>
  <si>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</si>
  <si>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</si>
  <si>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</si>
  <si>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</si>
  <si>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 xml:space="preserve">Ochrona różnorodności biologicznej i krajobrazu 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</si>
  <si>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</si>
  <si>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</si>
  <si>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</si>
  <si>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</si>
  <si>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Ochrona różnorodności biologicznej i klimatu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</si>
  <si>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</si>
  <si>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</si>
  <si>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"Inwentaryzacja zasobów przyrodniczych gminy Miłkowice"</t>
  </si>
  <si>
    <t>"Budowa placu zabaw w Ulesiu"</t>
  </si>
  <si>
    <t>nasadzenia drzewek</t>
  </si>
  <si>
    <t>inwentaryzacja przyrodnicza</t>
  </si>
  <si>
    <t>wynagrodzenia i pochodne od wynagrodzeń SP Miłkowice - z programu "Śpiewająca Polska"</t>
  </si>
  <si>
    <t>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</si>
  <si>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</si>
  <si>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</si>
  <si>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</si>
  <si>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</si>
  <si>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Lokalna Grupa Działania na obszarze gmin: Kunice, Legnickie Pole, Miłkowice i Ruja"</t>
  </si>
  <si>
    <t>pozostałe wydatki bieżące</t>
  </si>
  <si>
    <t>wynagrodzenia i pochodne</t>
  </si>
  <si>
    <t>Pomoc materialna dla uczniów</t>
  </si>
  <si>
    <t>Pytlak</t>
  </si>
  <si>
    <t>Zawisza</t>
  </si>
  <si>
    <t>zlecone</t>
  </si>
  <si>
    <t>?????????????</t>
  </si>
  <si>
    <t>3240</t>
  </si>
  <si>
    <t>Stypendia dla uczniów</t>
  </si>
  <si>
    <t>Inne formy pomocy dla uczniów</t>
  </si>
  <si>
    <t>Dotacje celowe z budżetu na finansowanie lub dofinansowanie prac remontowych i konserwatorskich obiektów zabytkowych, przelazane jednostkom niezaliczanym do sektora finansów publicznych</t>
  </si>
  <si>
    <t>sporządzenie gminnej ewidencji zabytków</t>
  </si>
  <si>
    <t>15.000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</si>
</sst>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1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/>
      <protection/>
    </xf>
    <xf numFmtId="0" fontId="12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 wrapText="1"/>
      <protection/>
    </xf>
    <xf numFmtId="3" fontId="9" fillId="0" borderId="11" xfId="19" applyNumberFormat="1" applyFont="1" applyBorder="1" applyAlignment="1">
      <alignment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0" fontId="10" fillId="0" borderId="2" xfId="19" applyFont="1" applyBorder="1" applyAlignment="1">
      <alignment horizontal="center" vertical="center"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5" fillId="0" borderId="0" xfId="20" applyFont="1" applyAlignment="1">
      <alignment horizontal="center" vertical="center"/>
      <protection/>
    </xf>
    <xf numFmtId="0" fontId="12" fillId="0" borderId="7" xfId="19" applyFont="1" applyBorder="1" applyAlignment="1">
      <alignment horizontal="center" vertical="center"/>
      <protection/>
    </xf>
    <xf numFmtId="49" fontId="9" fillId="0" borderId="11" xfId="19" applyNumberFormat="1" applyFont="1" applyBorder="1" applyAlignment="1">
      <alignment horizontal="center"/>
      <protection/>
    </xf>
    <xf numFmtId="49" fontId="9" fillId="0" borderId="11" xfId="19" applyNumberFormat="1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7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3" xfId="19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1" fillId="0" borderId="18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8" fillId="0" borderId="13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/>
      <protection/>
    </xf>
    <xf numFmtId="3" fontId="9" fillId="0" borderId="20" xfId="19" applyNumberFormat="1" applyFont="1" applyBorder="1" applyAlignment="1">
      <alignment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3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2" fillId="0" borderId="25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49" fontId="10" fillId="0" borderId="13" xfId="19" applyNumberFormat="1" applyFont="1" applyBorder="1" applyAlignment="1">
      <alignment horizontal="center"/>
      <protection/>
    </xf>
    <xf numFmtId="0" fontId="10" fillId="0" borderId="23" xfId="19" applyFont="1" applyBorder="1" applyAlignment="1">
      <alignment horizontal="center"/>
      <protection/>
    </xf>
    <xf numFmtId="0" fontId="10" fillId="0" borderId="26" xfId="19" applyFont="1" applyBorder="1" applyAlignment="1">
      <alignment horizontal="center" vertical="center"/>
      <protection/>
    </xf>
    <xf numFmtId="49" fontId="10" fillId="0" borderId="18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7" xfId="19" applyNumberForma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/>
      <protection/>
    </xf>
    <xf numFmtId="3" fontId="2" fillId="0" borderId="4" xfId="19" applyNumberFormat="1" applyFont="1" applyBorder="1" applyAlignment="1">
      <alignment vertic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5" xfId="19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vertical="center"/>
      <protection/>
    </xf>
    <xf numFmtId="4" fontId="10" fillId="0" borderId="3" xfId="19" applyNumberFormat="1" applyFont="1" applyBorder="1" applyAlignment="1">
      <alignment vertical="center"/>
      <protection/>
    </xf>
    <xf numFmtId="4" fontId="14" fillId="0" borderId="2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4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10" fillId="0" borderId="9" xfId="19" applyNumberFormat="1" applyFont="1" applyBorder="1" applyAlignment="1">
      <alignment vertical="center"/>
      <protection/>
    </xf>
    <xf numFmtId="4" fontId="10" fillId="0" borderId="5" xfId="19" applyNumberFormat="1" applyFont="1" applyBorder="1" applyAlignment="1">
      <alignment vertical="center"/>
      <protection/>
    </xf>
    <xf numFmtId="4" fontId="10" fillId="0" borderId="6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1" fillId="0" borderId="28" xfId="19" applyNumberFormat="1" applyFont="1" applyBorder="1" applyAlignment="1">
      <alignment horizontal="center" vertical="center"/>
      <protection/>
    </xf>
    <xf numFmtId="0" fontId="2" fillId="0" borderId="29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0" fontId="17" fillId="0" borderId="0" xfId="19" applyFont="1" applyBorder="1" applyAlignment="1">
      <alignment vertical="center" wrapText="1"/>
      <protection/>
    </xf>
    <xf numFmtId="3" fontId="14" fillId="0" borderId="20" xfId="19" applyNumberFormat="1" applyFont="1" applyBorder="1" applyAlignment="1">
      <alignment vertical="center"/>
      <protection/>
    </xf>
    <xf numFmtId="3" fontId="17" fillId="0" borderId="10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30" xfId="19" applyFont="1" applyBorder="1" applyAlignment="1">
      <alignment vertical="center" wrapText="1"/>
      <protection/>
    </xf>
    <xf numFmtId="49" fontId="2" fillId="0" borderId="30" xfId="19" applyNumberFormat="1" applyBorder="1" applyAlignment="1">
      <alignment horizontal="center" vertical="center"/>
      <protection/>
    </xf>
    <xf numFmtId="0" fontId="18" fillId="0" borderId="30" xfId="18" applyFont="1" applyBorder="1" applyAlignment="1">
      <alignment horizontal="right" vertical="center" wrapText="1"/>
      <protection/>
    </xf>
    <xf numFmtId="3" fontId="2" fillId="0" borderId="31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0" fontId="2" fillId="0" borderId="26" xfId="19" applyBorder="1" applyAlignment="1">
      <alignment horizontal="center" vertical="center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2" fillId="0" borderId="19" xfId="19" applyFont="1" applyBorder="1" applyAlignment="1">
      <alignment horizontal="center" vertical="center"/>
      <protection/>
    </xf>
    <xf numFmtId="3" fontId="12" fillId="0" borderId="20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3" fontId="2" fillId="0" borderId="13" xfId="19" applyNumberForma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33" xfId="19" applyFont="1" applyBorder="1" applyAlignment="1">
      <alignment horizontal="center" vertical="center" wrapText="1"/>
      <protection/>
    </xf>
    <xf numFmtId="0" fontId="10" fillId="0" borderId="35" xfId="19" applyFont="1" applyBorder="1" applyAlignment="1">
      <alignment horizontal="center" vertical="center" wrapText="1"/>
      <protection/>
    </xf>
    <xf numFmtId="0" fontId="10" fillId="0" borderId="36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4" fillId="0" borderId="37" xfId="19" applyFont="1" applyBorder="1" applyAlignment="1">
      <alignment horizontal="right" vertical="center"/>
      <protection/>
    </xf>
    <xf numFmtId="0" fontId="14" fillId="0" borderId="32" xfId="19" applyFont="1" applyBorder="1" applyAlignment="1">
      <alignment horizontal="right" vertical="center"/>
      <protection/>
    </xf>
    <xf numFmtId="0" fontId="14" fillId="0" borderId="33" xfId="19" applyFont="1" applyBorder="1" applyAlignment="1">
      <alignment horizontal="right" vertical="center"/>
      <protection/>
    </xf>
    <xf numFmtId="0" fontId="7" fillId="2" borderId="38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39" xfId="19" applyFont="1" applyFill="1" applyBorder="1" applyAlignment="1">
      <alignment horizontal="center" vertical="center"/>
      <protection/>
    </xf>
    <xf numFmtId="0" fontId="7" fillId="2" borderId="40" xfId="19" applyFont="1" applyFill="1" applyBorder="1" applyAlignment="1">
      <alignment horizontal="center" vertical="center"/>
      <protection/>
    </xf>
    <xf numFmtId="0" fontId="7" fillId="2" borderId="38" xfId="19" applyFont="1" applyFill="1" applyBorder="1" applyAlignment="1">
      <alignment horizontal="center" vertical="center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10" fillId="0" borderId="41" xfId="19" applyFont="1" applyBorder="1" applyAlignment="1">
      <alignment horizontal="center" vertical="center" wrapText="1"/>
      <protection/>
    </xf>
    <xf numFmtId="0" fontId="10" fillId="0" borderId="42" xfId="19" applyFont="1" applyBorder="1" applyAlignment="1">
      <alignment horizontal="center" vertical="center" wrapText="1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31" xfId="19" applyFont="1" applyBorder="1" applyAlignment="1">
      <alignment horizontal="center" vertical="center" textRotation="45"/>
      <protection/>
    </xf>
    <xf numFmtId="0" fontId="6" fillId="0" borderId="30" xfId="19" applyFont="1" applyBorder="1" applyAlignment="1">
      <alignment horizontal="center" vertical="center" textRotation="45"/>
      <protection/>
    </xf>
    <xf numFmtId="0" fontId="9" fillId="0" borderId="34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 vertical="center" textRotation="45" wrapText="1"/>
      <protection/>
    </xf>
    <xf numFmtId="0" fontId="17" fillId="0" borderId="0" xfId="19" applyFont="1" applyBorder="1" applyAlignment="1">
      <alignment horizontal="center" vertical="center" textRotation="45" wrapText="1"/>
      <protection/>
    </xf>
    <xf numFmtId="0" fontId="17" fillId="0" borderId="43" xfId="19" applyFont="1" applyBorder="1" applyAlignment="1">
      <alignment horizontal="center" vertical="center" textRotation="45" wrapText="1"/>
      <protection/>
    </xf>
    <xf numFmtId="0" fontId="17" fillId="0" borderId="44" xfId="19" applyFont="1" applyBorder="1" applyAlignment="1">
      <alignment horizontal="center" vertical="center" textRotation="45" wrapText="1"/>
      <protection/>
    </xf>
    <xf numFmtId="0" fontId="2" fillId="0" borderId="13" xfId="19" applyFont="1" applyBorder="1" applyAlignment="1">
      <alignment horizontal="center" textRotation="45"/>
      <protection/>
    </xf>
    <xf numFmtId="0" fontId="17" fillId="0" borderId="13" xfId="19" applyFont="1" applyBorder="1" applyAlignment="1">
      <alignment horizontal="center" textRotation="45"/>
      <protection/>
    </xf>
    <xf numFmtId="0" fontId="17" fillId="0" borderId="15" xfId="19" applyFont="1" applyBorder="1" applyAlignment="1">
      <alignment horizontal="center" textRotation="45"/>
      <protection/>
    </xf>
    <xf numFmtId="0" fontId="2" fillId="0" borderId="31" xfId="19" applyFont="1" applyBorder="1" applyAlignment="1">
      <alignment horizontal="center" textRotation="45"/>
      <protection/>
    </xf>
    <xf numFmtId="0" fontId="2" fillId="0" borderId="14" xfId="19" applyFont="1" applyBorder="1" applyAlignment="1">
      <alignment horizontal="center" textRotation="45"/>
      <protection/>
    </xf>
    <xf numFmtId="0" fontId="2" fillId="0" borderId="15" xfId="19" applyBorder="1" applyAlignment="1">
      <alignment horizontal="center" textRotation="45"/>
      <protection/>
    </xf>
    <xf numFmtId="0" fontId="2" fillId="0" borderId="13" xfId="19" applyBorder="1" applyAlignment="1">
      <alignment horizontal="center" textRotation="45"/>
      <protection/>
    </xf>
    <xf numFmtId="0" fontId="17" fillId="0" borderId="45" xfId="19" applyFont="1" applyBorder="1" applyAlignment="1">
      <alignment horizontal="right" vertical="center" wrapText="1"/>
      <protection/>
    </xf>
    <xf numFmtId="3" fontId="5" fillId="0" borderId="46" xfId="19" applyNumberFormat="1" applyFont="1" applyBorder="1" applyAlignment="1">
      <alignment vertical="center"/>
      <protection/>
    </xf>
    <xf numFmtId="3" fontId="2" fillId="0" borderId="12" xfId="19" applyNumberFormat="1" applyBorder="1" applyAlignment="1">
      <alignment vertical="center"/>
      <protection/>
    </xf>
    <xf numFmtId="0" fontId="2" fillId="0" borderId="7" xfId="19" applyBorder="1" applyAlignment="1">
      <alignment vertical="center"/>
      <protection/>
    </xf>
    <xf numFmtId="3" fontId="5" fillId="0" borderId="13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0" fontId="2" fillId="0" borderId="12" xfId="19" applyBorder="1" applyAlignment="1">
      <alignment vertical="center"/>
      <protection/>
    </xf>
    <xf numFmtId="0" fontId="2" fillId="0" borderId="13" xfId="19" applyFont="1" applyBorder="1" applyAlignment="1">
      <alignment horizontal="center" vertical="center" textRotation="45"/>
      <protection/>
    </xf>
    <xf numFmtId="0" fontId="2" fillId="0" borderId="0" xfId="19" applyFont="1" applyBorder="1" applyAlignment="1">
      <alignment horizontal="center" vertical="center" textRotation="45"/>
      <protection/>
    </xf>
    <xf numFmtId="0" fontId="2" fillId="0" borderId="43" xfId="19" applyFont="1" applyBorder="1" applyAlignment="1">
      <alignment horizontal="center" vertical="center" textRotation="45"/>
      <protection/>
    </xf>
    <xf numFmtId="0" fontId="2" fillId="0" borderId="44" xfId="19" applyFont="1" applyBorder="1" applyAlignment="1">
      <alignment horizontal="center" vertical="center" textRotation="45"/>
      <protection/>
    </xf>
    <xf numFmtId="49" fontId="2" fillId="0" borderId="10" xfId="19" applyNumberFormat="1" applyBorder="1" applyAlignment="1">
      <alignment horizontal="center" vertical="center"/>
      <protection/>
    </xf>
    <xf numFmtId="0" fontId="2" fillId="0" borderId="9" xfId="19" applyFont="1" applyBorder="1" applyAlignment="1">
      <alignment horizontal="left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2" fillId="0" borderId="12" xfId="19" applyFont="1" applyBorder="1" applyAlignment="1">
      <alignment vertical="center" wrapText="1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23" xfId="19" applyNumberFormat="1" applyFont="1" applyBorder="1" applyAlignment="1">
      <alignment horizontal="center" vertical="center"/>
      <protection/>
    </xf>
    <xf numFmtId="0" fontId="2" fillId="0" borderId="23" xfId="19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0"/>
  <sheetViews>
    <sheetView showGridLines="0" zoomScale="75" zoomScaleNormal="75" workbookViewId="0" topLeftCell="A1">
      <selection activeCell="M342" sqref="M34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251" t="s">
        <v>233</v>
      </c>
      <c r="B2" s="251"/>
      <c r="C2" s="251"/>
      <c r="D2" s="251"/>
      <c r="E2" s="251"/>
      <c r="F2" s="25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57" t="s">
        <v>4</v>
      </c>
      <c r="B4" s="259" t="s">
        <v>5</v>
      </c>
      <c r="C4" s="259" t="s">
        <v>6</v>
      </c>
      <c r="D4" s="259" t="s">
        <v>7</v>
      </c>
      <c r="E4" s="255" t="s">
        <v>8</v>
      </c>
      <c r="F4" s="255" t="s">
        <v>9</v>
      </c>
    </row>
    <row r="5" spans="1:6" s="4" customFormat="1" ht="15" customHeight="1" thickBot="1">
      <c r="A5" s="258"/>
      <c r="B5" s="256"/>
      <c r="C5" s="256"/>
      <c r="D5" s="256"/>
      <c r="E5" s="256"/>
      <c r="F5" s="256"/>
    </row>
    <row r="6" spans="1:6" s="6" customFormat="1" ht="7.5" customHeight="1" thickBot="1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</row>
    <row r="7" spans="1:6" s="11" customFormat="1" ht="23.25" customHeight="1" hidden="1" thickBot="1">
      <c r="A7" s="145" t="s">
        <v>10</v>
      </c>
      <c r="B7" s="146"/>
      <c r="C7" s="54"/>
      <c r="D7" s="54" t="s">
        <v>11</v>
      </c>
      <c r="E7" s="56">
        <f>E17+E32</f>
        <v>0</v>
      </c>
      <c r="F7" s="56">
        <f>F17+F32+F8+F26+F28+F30</f>
        <v>0</v>
      </c>
    </row>
    <row r="8" spans="1:6" s="16" customFormat="1" ht="23.25" customHeight="1" hidden="1">
      <c r="A8" s="12"/>
      <c r="B8" s="13" t="s">
        <v>12</v>
      </c>
      <c r="C8" s="14"/>
      <c r="D8" s="14" t="s">
        <v>13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14</v>
      </c>
      <c r="D9" s="20" t="s">
        <v>15</v>
      </c>
      <c r="E9" s="21"/>
      <c r="F9" s="21"/>
    </row>
    <row r="10" spans="1:6" s="22" customFormat="1" ht="16.5" customHeight="1" hidden="1">
      <c r="A10" s="17"/>
      <c r="B10" s="23"/>
      <c r="C10" s="24" t="s">
        <v>16</v>
      </c>
      <c r="D10" s="25" t="s">
        <v>17</v>
      </c>
      <c r="E10" s="26"/>
      <c r="F10" s="26"/>
    </row>
    <row r="11" spans="1:6" s="22" customFormat="1" ht="16.5" customHeight="1" hidden="1">
      <c r="A11" s="17"/>
      <c r="B11" s="23"/>
      <c r="C11" s="24" t="s">
        <v>18</v>
      </c>
      <c r="D11" s="25" t="s">
        <v>19</v>
      </c>
      <c r="E11" s="26"/>
      <c r="F11" s="26"/>
    </row>
    <row r="12" spans="1:6" s="22" customFormat="1" ht="16.5" customHeight="1" hidden="1">
      <c r="A12" s="17"/>
      <c r="B12" s="23"/>
      <c r="C12" s="24" t="s">
        <v>20</v>
      </c>
      <c r="D12" s="25" t="s">
        <v>21</v>
      </c>
      <c r="E12" s="26"/>
      <c r="F12" s="26"/>
    </row>
    <row r="13" spans="1:6" s="22" customFormat="1" ht="16.5" customHeight="1" hidden="1">
      <c r="A13" s="17"/>
      <c r="B13" s="23"/>
      <c r="C13" s="24" t="s">
        <v>22</v>
      </c>
      <c r="D13" s="25" t="s">
        <v>23</v>
      </c>
      <c r="E13" s="26"/>
      <c r="F13" s="26"/>
    </row>
    <row r="14" spans="1:6" s="22" customFormat="1" ht="16.5" customHeight="1" hidden="1">
      <c r="A14" s="17"/>
      <c r="B14" s="23"/>
      <c r="C14" s="24" t="s">
        <v>24</v>
      </c>
      <c r="D14" s="25" t="s">
        <v>25</v>
      </c>
      <c r="E14" s="26"/>
      <c r="F14" s="26"/>
    </row>
    <row r="15" spans="1:6" s="22" customFormat="1" ht="16.5" customHeight="1" hidden="1">
      <c r="A15" s="17"/>
      <c r="B15" s="23"/>
      <c r="C15" s="24" t="s">
        <v>26</v>
      </c>
      <c r="D15" s="25" t="s">
        <v>27</v>
      </c>
      <c r="E15" s="26"/>
      <c r="F15" s="26"/>
    </row>
    <row r="16" spans="1:6" s="22" customFormat="1" ht="16.5" customHeight="1" hidden="1">
      <c r="A16" s="27"/>
      <c r="B16" s="23"/>
      <c r="C16" s="28" t="s">
        <v>28</v>
      </c>
      <c r="D16" s="25" t="s">
        <v>29</v>
      </c>
      <c r="E16" s="26"/>
      <c r="F16" s="26"/>
    </row>
    <row r="17" spans="1:6" s="16" customFormat="1" ht="28.5" customHeight="1" hidden="1">
      <c r="A17" s="12"/>
      <c r="B17" s="29" t="s">
        <v>30</v>
      </c>
      <c r="C17" s="30"/>
      <c r="D17" s="144" t="s">
        <v>31</v>
      </c>
      <c r="E17" s="31">
        <f>SUM(E18:E20)</f>
        <v>0</v>
      </c>
      <c r="F17" s="31">
        <f>SUM(F21:F25)</f>
        <v>0</v>
      </c>
    </row>
    <row r="18" spans="1:6" s="22" customFormat="1" ht="21.75" customHeight="1" hidden="1">
      <c r="A18" s="17"/>
      <c r="B18" s="18"/>
      <c r="C18" s="19" t="s">
        <v>32</v>
      </c>
      <c r="D18" s="20" t="s">
        <v>33</v>
      </c>
      <c r="E18" s="21"/>
      <c r="F18" s="21"/>
    </row>
    <row r="19" spans="1:6" s="22" customFormat="1" ht="38.25" hidden="1">
      <c r="A19" s="17"/>
      <c r="B19" s="32"/>
      <c r="C19" s="24" t="s">
        <v>34</v>
      </c>
      <c r="D19" s="33" t="s">
        <v>35</v>
      </c>
      <c r="E19" s="34"/>
      <c r="F19" s="26"/>
    </row>
    <row r="20" spans="1:6" s="22" customFormat="1" ht="38.25" hidden="1">
      <c r="A20" s="27"/>
      <c r="B20" s="35"/>
      <c r="C20" s="35">
        <v>6298</v>
      </c>
      <c r="D20" s="36" t="s">
        <v>36</v>
      </c>
      <c r="E20" s="37"/>
      <c r="F20" s="26"/>
    </row>
    <row r="21" spans="1:6" s="22" customFormat="1" ht="19.5" customHeight="1" hidden="1">
      <c r="A21" s="17"/>
      <c r="B21" s="23"/>
      <c r="C21" s="24" t="s">
        <v>37</v>
      </c>
      <c r="D21" s="33" t="s">
        <v>38</v>
      </c>
      <c r="E21" s="26">
        <v>5000</v>
      </c>
      <c r="F21" s="26"/>
    </row>
    <row r="22" spans="1:6" s="22" customFormat="1" ht="19.5" customHeight="1" hidden="1">
      <c r="A22" s="17"/>
      <c r="B22" s="23"/>
      <c r="C22" s="24"/>
      <c r="D22" s="33"/>
      <c r="E22" s="26"/>
      <c r="F22" s="26"/>
    </row>
    <row r="23" spans="1:6" s="22" customFormat="1" ht="12.75" hidden="1">
      <c r="A23" s="17"/>
      <c r="B23" s="32"/>
      <c r="C23" s="24" t="s">
        <v>39</v>
      </c>
      <c r="D23" s="33" t="s">
        <v>38</v>
      </c>
      <c r="E23" s="34"/>
      <c r="F23" s="26"/>
    </row>
    <row r="24" spans="1:6" s="22" customFormat="1" ht="26.25" customHeight="1" hidden="1">
      <c r="A24" s="27"/>
      <c r="B24" s="35"/>
      <c r="C24" s="35">
        <v>6059</v>
      </c>
      <c r="D24" s="33" t="s">
        <v>38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40</v>
      </c>
      <c r="E25" s="21"/>
      <c r="F25" s="21"/>
    </row>
    <row r="26" spans="1:6" s="16" customFormat="1" ht="23.25" customHeight="1" hidden="1">
      <c r="A26" s="27"/>
      <c r="B26" s="29" t="s">
        <v>41</v>
      </c>
      <c r="C26" s="30"/>
      <c r="D26" s="30" t="s">
        <v>42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26</v>
      </c>
      <c r="D27" s="20" t="s">
        <v>27</v>
      </c>
      <c r="E27" s="21"/>
      <c r="F27" s="21"/>
    </row>
    <row r="28" spans="1:6" s="16" customFormat="1" ht="23.25" customHeight="1" hidden="1">
      <c r="A28" s="27"/>
      <c r="B28" s="29" t="s">
        <v>43</v>
      </c>
      <c r="C28" s="30"/>
      <c r="D28" s="30" t="s">
        <v>44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45</v>
      </c>
      <c r="D29" s="39" t="s">
        <v>46</v>
      </c>
      <c r="E29" s="21"/>
      <c r="F29" s="21"/>
    </row>
    <row r="30" spans="1:6" s="16" customFormat="1" ht="23.25" customHeight="1" hidden="1">
      <c r="A30" s="27"/>
      <c r="B30" s="29" t="s">
        <v>47</v>
      </c>
      <c r="C30" s="30"/>
      <c r="D30" s="30" t="s">
        <v>48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37</v>
      </c>
      <c r="D31" s="39" t="s">
        <v>38</v>
      </c>
      <c r="E31" s="21"/>
      <c r="F31" s="21"/>
    </row>
    <row r="32" spans="1:6" s="16" customFormat="1" ht="22.5" customHeight="1" hidden="1">
      <c r="A32" s="40"/>
      <c r="B32" s="29" t="s">
        <v>49</v>
      </c>
      <c r="C32" s="30"/>
      <c r="D32" s="30" t="s">
        <v>50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51</v>
      </c>
      <c r="D33" s="20" t="s">
        <v>52</v>
      </c>
      <c r="E33" s="21"/>
      <c r="F33" s="21"/>
    </row>
    <row r="34" spans="1:6" s="11" customFormat="1" ht="22.5" customHeight="1" hidden="1" thickBot="1">
      <c r="A34" s="7" t="s">
        <v>53</v>
      </c>
      <c r="B34" s="8"/>
      <c r="C34" s="9"/>
      <c r="D34" s="9" t="s">
        <v>54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55</v>
      </c>
      <c r="C35" s="14"/>
      <c r="D35" s="14" t="s">
        <v>56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57</v>
      </c>
      <c r="D36" s="44" t="s">
        <v>58</v>
      </c>
      <c r="E36" s="45"/>
      <c r="F36" s="45"/>
    </row>
    <row r="37" spans="1:6" s="22" customFormat="1" ht="8.25" customHeight="1" hidden="1">
      <c r="A37" s="46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59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60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32</v>
      </c>
      <c r="D41" s="20" t="s">
        <v>33</v>
      </c>
      <c r="E41" s="37"/>
      <c r="F41" s="21"/>
    </row>
    <row r="42" spans="1:6" s="22" customFormat="1" ht="19.5" customHeight="1" hidden="1">
      <c r="A42" s="17"/>
      <c r="B42" s="23"/>
      <c r="C42" s="28" t="s">
        <v>61</v>
      </c>
      <c r="D42" s="33" t="s">
        <v>62</v>
      </c>
      <c r="E42" s="34"/>
      <c r="F42" s="26"/>
    </row>
    <row r="43" spans="1:6" s="22" customFormat="1" ht="19.5" customHeight="1" hidden="1" thickBot="1">
      <c r="A43" s="17"/>
      <c r="B43" s="23"/>
      <c r="C43" s="28" t="s">
        <v>63</v>
      </c>
      <c r="D43" s="25" t="s">
        <v>64</v>
      </c>
      <c r="E43" s="26"/>
      <c r="F43" s="26"/>
    </row>
    <row r="44" spans="1:6" s="11" customFormat="1" ht="23.25" customHeight="1" hidden="1" thickBot="1">
      <c r="A44" s="9">
        <v>600</v>
      </c>
      <c r="B44" s="58"/>
      <c r="C44" s="9"/>
      <c r="D44" s="9" t="s">
        <v>65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7"/>
      <c r="B45" s="59">
        <v>60014</v>
      </c>
      <c r="C45" s="59"/>
      <c r="D45" s="59" t="s">
        <v>66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61"/>
      <c r="B46" s="18"/>
      <c r="C46" s="38" t="s">
        <v>67</v>
      </c>
      <c r="D46" s="39" t="s">
        <v>68</v>
      </c>
      <c r="E46" s="21"/>
      <c r="F46" s="21"/>
    </row>
    <row r="47" spans="1:6" s="16" customFormat="1" ht="18" customHeight="1" hidden="1">
      <c r="A47" s="61"/>
      <c r="B47" s="30">
        <v>60016</v>
      </c>
      <c r="C47" s="30"/>
      <c r="D47" s="30" t="s">
        <v>69</v>
      </c>
      <c r="E47" s="31">
        <f>E48</f>
        <v>0</v>
      </c>
      <c r="F47" s="31">
        <f>SUM(F49:F54)</f>
        <v>0</v>
      </c>
    </row>
    <row r="48" spans="1:6" s="22" customFormat="1" ht="26.25" customHeight="1" hidden="1">
      <c r="A48" s="62"/>
      <c r="B48" s="18"/>
      <c r="C48" s="38" t="s">
        <v>70</v>
      </c>
      <c r="D48" s="39" t="s">
        <v>71</v>
      </c>
      <c r="E48" s="37"/>
      <c r="F48" s="21"/>
    </row>
    <row r="49" spans="1:6" s="22" customFormat="1" ht="19.5" customHeight="1" hidden="1">
      <c r="A49" s="17"/>
      <c r="B49" s="23"/>
      <c r="C49" s="24" t="s">
        <v>18</v>
      </c>
      <c r="D49" s="25" t="s">
        <v>19</v>
      </c>
      <c r="E49" s="26"/>
      <c r="F49" s="26"/>
    </row>
    <row r="50" spans="1:6" s="22" customFormat="1" ht="19.5" customHeight="1" hidden="1">
      <c r="A50" s="17"/>
      <c r="B50" s="23"/>
      <c r="C50" s="24" t="s">
        <v>22</v>
      </c>
      <c r="D50" s="25" t="s">
        <v>23</v>
      </c>
      <c r="E50" s="26"/>
      <c r="F50" s="26"/>
    </row>
    <row r="51" spans="1:6" s="22" customFormat="1" ht="19.5" customHeight="1" hidden="1">
      <c r="A51" s="17"/>
      <c r="B51" s="23"/>
      <c r="C51" s="24" t="s">
        <v>24</v>
      </c>
      <c r="D51" s="25" t="s">
        <v>25</v>
      </c>
      <c r="E51" s="26"/>
      <c r="F51" s="26"/>
    </row>
    <row r="52" spans="1:6" s="22" customFormat="1" ht="19.5" customHeight="1" hidden="1">
      <c r="A52" s="17"/>
      <c r="B52" s="23"/>
      <c r="C52" s="24" t="s">
        <v>72</v>
      </c>
      <c r="D52" s="25" t="s">
        <v>73</v>
      </c>
      <c r="E52" s="26"/>
      <c r="F52" s="26"/>
    </row>
    <row r="53" spans="1:6" s="22" customFormat="1" ht="19.5" customHeight="1" hidden="1">
      <c r="A53" s="17"/>
      <c r="B53" s="23"/>
      <c r="C53" s="24" t="s">
        <v>26</v>
      </c>
      <c r="D53" s="25" t="s">
        <v>27</v>
      </c>
      <c r="E53" s="26"/>
      <c r="F53" s="26"/>
    </row>
    <row r="54" spans="1:6" s="22" customFormat="1" ht="19.5" customHeight="1" hidden="1" thickBot="1">
      <c r="A54" s="17"/>
      <c r="B54" s="23"/>
      <c r="C54" s="28" t="s">
        <v>37</v>
      </c>
      <c r="D54" s="25" t="s">
        <v>38</v>
      </c>
      <c r="E54" s="26"/>
      <c r="F54" s="26"/>
    </row>
    <row r="55" spans="1:7" s="11" customFormat="1" ht="22.5" customHeight="1" hidden="1" thickBot="1">
      <c r="A55" s="9">
        <v>700</v>
      </c>
      <c r="B55" s="58"/>
      <c r="C55" s="9"/>
      <c r="D55" s="9" t="s">
        <v>74</v>
      </c>
      <c r="E55" s="10">
        <f>E56</f>
        <v>0</v>
      </c>
      <c r="F55" s="10">
        <f>F56+F68</f>
        <v>0</v>
      </c>
      <c r="G55" s="63"/>
    </row>
    <row r="56" spans="1:6" s="16" customFormat="1" ht="22.5" customHeight="1" hidden="1">
      <c r="A56" s="64"/>
      <c r="B56" s="14">
        <v>70005</v>
      </c>
      <c r="C56" s="14"/>
      <c r="D56" s="14" t="s">
        <v>75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5"/>
      <c r="C57" s="19" t="s">
        <v>76</v>
      </c>
      <c r="D57" s="66" t="s">
        <v>77</v>
      </c>
      <c r="E57" s="37"/>
      <c r="F57" s="37"/>
    </row>
    <row r="58" spans="1:6" s="22" customFormat="1" ht="19.5" customHeight="1" hidden="1">
      <c r="A58" s="67"/>
      <c r="B58" s="65"/>
      <c r="C58" s="19" t="s">
        <v>78</v>
      </c>
      <c r="D58" s="68" t="s">
        <v>79</v>
      </c>
      <c r="E58" s="37"/>
      <c r="F58" s="37"/>
    </row>
    <row r="59" spans="1:6" s="22" customFormat="1" ht="51" hidden="1">
      <c r="A59" s="27"/>
      <c r="B59" s="69"/>
      <c r="C59" s="24" t="s">
        <v>57</v>
      </c>
      <c r="D59" s="36" t="s">
        <v>58</v>
      </c>
      <c r="E59" s="34"/>
      <c r="F59" s="26"/>
    </row>
    <row r="60" spans="1:6" s="22" customFormat="1" ht="18.75" customHeight="1" hidden="1">
      <c r="A60" s="17"/>
      <c r="B60" s="23"/>
      <c r="C60" s="24" t="s">
        <v>51</v>
      </c>
      <c r="D60" s="70" t="s">
        <v>52</v>
      </c>
      <c r="E60" s="34"/>
      <c r="F60" s="26"/>
    </row>
    <row r="61" spans="1:6" s="22" customFormat="1" ht="19.5" customHeight="1" hidden="1">
      <c r="A61" s="17"/>
      <c r="B61" s="23"/>
      <c r="C61" s="24" t="s">
        <v>80</v>
      </c>
      <c r="D61" s="25" t="s">
        <v>81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36</v>
      </c>
      <c r="E62" s="34"/>
      <c r="F62" s="26"/>
    </row>
    <row r="63" spans="1:6" s="22" customFormat="1" ht="19.5" customHeight="1" hidden="1">
      <c r="A63" s="17"/>
      <c r="B63" s="23"/>
      <c r="C63" s="24" t="s">
        <v>26</v>
      </c>
      <c r="D63" s="25" t="s">
        <v>27</v>
      </c>
      <c r="E63" s="26"/>
      <c r="F63" s="26"/>
    </row>
    <row r="64" spans="1:6" s="22" customFormat="1" ht="19.5" customHeight="1" hidden="1">
      <c r="A64" s="27"/>
      <c r="B64" s="23"/>
      <c r="C64" s="24" t="s">
        <v>82</v>
      </c>
      <c r="D64" s="33" t="s">
        <v>83</v>
      </c>
      <c r="E64" s="26"/>
      <c r="F64" s="26"/>
    </row>
    <row r="65" spans="1:6" s="22" customFormat="1" ht="19.5" customHeight="1" hidden="1">
      <c r="A65" s="17"/>
      <c r="B65" s="23"/>
      <c r="C65" s="24" t="s">
        <v>67</v>
      </c>
      <c r="D65" s="25" t="s">
        <v>68</v>
      </c>
      <c r="E65" s="26"/>
      <c r="F65" s="26"/>
    </row>
    <row r="66" spans="1:6" s="22" customFormat="1" ht="19.5" customHeight="1" hidden="1">
      <c r="A66" s="17"/>
      <c r="B66" s="23"/>
      <c r="C66" s="24" t="s">
        <v>84</v>
      </c>
      <c r="D66" s="71" t="s">
        <v>85</v>
      </c>
      <c r="E66" s="26"/>
      <c r="F66" s="26"/>
    </row>
    <row r="67" spans="1:6" s="22" customFormat="1" ht="19.5" customHeight="1" hidden="1">
      <c r="A67" s="27"/>
      <c r="B67" s="23"/>
      <c r="C67" s="28" t="s">
        <v>37</v>
      </c>
      <c r="D67" s="25" t="s">
        <v>38</v>
      </c>
      <c r="E67" s="26"/>
      <c r="F67" s="26"/>
    </row>
    <row r="68" spans="1:6" s="16" customFormat="1" ht="22.5" customHeight="1" hidden="1">
      <c r="A68" s="64"/>
      <c r="B68" s="30">
        <v>70095</v>
      </c>
      <c r="C68" s="30"/>
      <c r="D68" s="30" t="s">
        <v>50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63</v>
      </c>
      <c r="D69" s="20" t="s">
        <v>64</v>
      </c>
      <c r="E69" s="21"/>
      <c r="F69" s="21"/>
    </row>
    <row r="70" spans="1:6" s="22" customFormat="1" ht="19.5" customHeight="1" hidden="1">
      <c r="A70" s="17"/>
      <c r="B70" s="23"/>
      <c r="C70" s="24" t="s">
        <v>26</v>
      </c>
      <c r="D70" s="25" t="s">
        <v>27</v>
      </c>
      <c r="E70" s="26"/>
      <c r="F70" s="26"/>
    </row>
    <row r="71" spans="1:6" s="22" customFormat="1" ht="19.5" customHeight="1" hidden="1" thickBot="1">
      <c r="A71" s="17"/>
      <c r="B71" s="23"/>
      <c r="C71" s="28" t="s">
        <v>67</v>
      </c>
      <c r="D71" s="25" t="s">
        <v>68</v>
      </c>
      <c r="E71" s="26"/>
      <c r="F71" s="26"/>
    </row>
    <row r="72" spans="1:6" s="11" customFormat="1" ht="20.25" customHeight="1" hidden="1" thickBot="1">
      <c r="A72" s="9">
        <v>710</v>
      </c>
      <c r="B72" s="58"/>
      <c r="C72" s="9"/>
      <c r="D72" s="9" t="s">
        <v>86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4"/>
      <c r="B73" s="14">
        <v>71004</v>
      </c>
      <c r="C73" s="14"/>
      <c r="D73" s="14" t="s">
        <v>87</v>
      </c>
      <c r="E73" s="15"/>
      <c r="F73" s="15">
        <f>F74</f>
        <v>0</v>
      </c>
    </row>
    <row r="74" spans="1:6" s="22" customFormat="1" ht="21.75" customHeight="1" hidden="1">
      <c r="A74" s="41"/>
      <c r="B74" s="72"/>
      <c r="C74" s="43" t="s">
        <v>26</v>
      </c>
      <c r="D74" s="44" t="s">
        <v>27</v>
      </c>
      <c r="E74" s="45"/>
      <c r="F74" s="45"/>
    </row>
    <row r="75" spans="1:6" s="22" customFormat="1" ht="8.25" customHeight="1" hidden="1">
      <c r="A75" s="46"/>
      <c r="B75" s="47"/>
      <c r="C75" s="48"/>
      <c r="D75" s="49"/>
      <c r="E75" s="50"/>
      <c r="F75" s="50"/>
    </row>
    <row r="76" spans="1:6" s="6" customFormat="1" ht="7.5" customHeight="1" hidden="1" thickBot="1">
      <c r="A76" s="73">
        <v>1</v>
      </c>
      <c r="B76" s="73">
        <v>2</v>
      </c>
      <c r="C76" s="73">
        <v>3</v>
      </c>
      <c r="D76" s="73">
        <v>4</v>
      </c>
      <c r="E76" s="73">
        <v>5</v>
      </c>
      <c r="F76" s="73">
        <v>6</v>
      </c>
    </row>
    <row r="77" spans="1:6" s="11" customFormat="1" ht="20.25" customHeight="1" hidden="1" thickBot="1">
      <c r="A77" s="9">
        <v>750</v>
      </c>
      <c r="B77" s="58"/>
      <c r="C77" s="9"/>
      <c r="D77" s="9" t="s">
        <v>88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4"/>
      <c r="B78" s="14">
        <v>75011</v>
      </c>
      <c r="C78" s="14"/>
      <c r="D78" s="14" t="s">
        <v>89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4"/>
      <c r="C79" s="19" t="s">
        <v>90</v>
      </c>
      <c r="D79" s="39" t="s">
        <v>91</v>
      </c>
      <c r="E79" s="37"/>
      <c r="F79" s="21"/>
    </row>
    <row r="80" spans="1:6" s="22" customFormat="1" ht="38.25" hidden="1">
      <c r="A80" s="17"/>
      <c r="B80" s="32"/>
      <c r="C80" s="24" t="s">
        <v>92</v>
      </c>
      <c r="D80" s="33" t="s">
        <v>93</v>
      </c>
      <c r="E80" s="34"/>
      <c r="F80" s="26"/>
    </row>
    <row r="81" spans="1:6" s="22" customFormat="1" ht="16.5" customHeight="1" hidden="1">
      <c r="A81" s="17"/>
      <c r="B81" s="23"/>
      <c r="C81" s="24" t="s">
        <v>14</v>
      </c>
      <c r="D81" s="25" t="s">
        <v>15</v>
      </c>
      <c r="E81" s="26"/>
      <c r="F81" s="26"/>
    </row>
    <row r="82" spans="1:6" s="22" customFormat="1" ht="16.5" customHeight="1" hidden="1">
      <c r="A82" s="17"/>
      <c r="B82" s="23"/>
      <c r="C82" s="24" t="s">
        <v>18</v>
      </c>
      <c r="D82" s="25" t="s">
        <v>19</v>
      </c>
      <c r="E82" s="26"/>
      <c r="F82" s="26"/>
    </row>
    <row r="83" spans="1:6" s="22" customFormat="1" ht="16.5" customHeight="1" hidden="1">
      <c r="A83" s="17"/>
      <c r="B83" s="23"/>
      <c r="C83" s="28" t="s">
        <v>20</v>
      </c>
      <c r="D83" s="25" t="s">
        <v>21</v>
      </c>
      <c r="E83" s="26"/>
      <c r="F83" s="26"/>
    </row>
    <row r="84" spans="1:6" s="16" customFormat="1" ht="22.5" customHeight="1" hidden="1">
      <c r="A84" s="75"/>
      <c r="B84" s="30">
        <v>75022</v>
      </c>
      <c r="C84" s="30"/>
      <c r="D84" s="30" t="s">
        <v>94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95</v>
      </c>
      <c r="D85" s="20" t="s">
        <v>96</v>
      </c>
      <c r="E85" s="21"/>
      <c r="F85" s="21"/>
    </row>
    <row r="86" spans="1:6" s="22" customFormat="1" ht="15.75" customHeight="1" hidden="1">
      <c r="A86" s="17"/>
      <c r="B86" s="23"/>
      <c r="C86" s="24" t="s">
        <v>24</v>
      </c>
      <c r="D86" s="25" t="s">
        <v>25</v>
      </c>
      <c r="E86" s="26"/>
      <c r="F86" s="26"/>
    </row>
    <row r="87" spans="1:6" s="22" customFormat="1" ht="15.75" customHeight="1" hidden="1">
      <c r="A87" s="17"/>
      <c r="B87" s="23"/>
      <c r="C87" s="24" t="s">
        <v>97</v>
      </c>
      <c r="D87" s="25" t="s">
        <v>98</v>
      </c>
      <c r="E87" s="26"/>
      <c r="F87" s="26"/>
    </row>
    <row r="88" spans="1:6" s="22" customFormat="1" ht="15.75" customHeight="1" hidden="1">
      <c r="A88" s="17"/>
      <c r="B88" s="23"/>
      <c r="C88" s="24" t="s">
        <v>26</v>
      </c>
      <c r="D88" s="25" t="s">
        <v>27</v>
      </c>
      <c r="E88" s="26"/>
      <c r="F88" s="26"/>
    </row>
    <row r="89" spans="1:6" s="22" customFormat="1" ht="15.75" customHeight="1" hidden="1">
      <c r="A89" s="17"/>
      <c r="B89" s="23"/>
      <c r="C89" s="28" t="s">
        <v>99</v>
      </c>
      <c r="D89" s="25" t="s">
        <v>100</v>
      </c>
      <c r="E89" s="26"/>
      <c r="F89" s="26"/>
    </row>
    <row r="90" spans="1:6" s="16" customFormat="1" ht="22.5" customHeight="1" hidden="1">
      <c r="A90" s="75"/>
      <c r="B90" s="30">
        <v>75023</v>
      </c>
      <c r="C90" s="30"/>
      <c r="D90" s="30" t="s">
        <v>101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6"/>
      <c r="C91" s="19" t="s">
        <v>102</v>
      </c>
      <c r="D91" s="39" t="s">
        <v>103</v>
      </c>
      <c r="E91" s="37"/>
      <c r="F91" s="21"/>
    </row>
    <row r="92" spans="1:6" s="22" customFormat="1" ht="19.5" customHeight="1" hidden="1">
      <c r="A92" s="27"/>
      <c r="B92" s="35"/>
      <c r="C92" s="24" t="s">
        <v>32</v>
      </c>
      <c r="D92" s="70" t="s">
        <v>33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36</v>
      </c>
      <c r="E93" s="34"/>
      <c r="F93" s="26"/>
    </row>
    <row r="94" spans="1:6" s="22" customFormat="1" ht="17.25" customHeight="1" hidden="1">
      <c r="A94" s="17"/>
      <c r="B94" s="23"/>
      <c r="C94" s="24" t="s">
        <v>104</v>
      </c>
      <c r="D94" s="25" t="s">
        <v>105</v>
      </c>
      <c r="E94" s="26"/>
      <c r="F94" s="26"/>
    </row>
    <row r="95" spans="1:6" s="22" customFormat="1" ht="17.25" customHeight="1" hidden="1">
      <c r="A95" s="17"/>
      <c r="B95" s="23"/>
      <c r="C95" s="24" t="s">
        <v>14</v>
      </c>
      <c r="D95" s="25" t="s">
        <v>15</v>
      </c>
      <c r="E95" s="26"/>
      <c r="F95" s="26"/>
    </row>
    <row r="96" spans="1:6" s="22" customFormat="1" ht="17.25" customHeight="1" hidden="1">
      <c r="A96" s="17"/>
      <c r="B96" s="23"/>
      <c r="C96" s="24" t="s">
        <v>16</v>
      </c>
      <c r="D96" s="25" t="s">
        <v>17</v>
      </c>
      <c r="E96" s="26"/>
      <c r="F96" s="26"/>
    </row>
    <row r="97" spans="1:6" s="22" customFormat="1" ht="17.25" customHeight="1" hidden="1">
      <c r="A97" s="17"/>
      <c r="B97" s="23"/>
      <c r="C97" s="24" t="s">
        <v>18</v>
      </c>
      <c r="D97" s="25" t="s">
        <v>19</v>
      </c>
      <c r="E97" s="26"/>
      <c r="F97" s="26"/>
    </row>
    <row r="98" spans="1:6" s="22" customFormat="1" ht="17.25" customHeight="1" hidden="1">
      <c r="A98" s="17"/>
      <c r="B98" s="23"/>
      <c r="C98" s="24" t="s">
        <v>20</v>
      </c>
      <c r="D98" s="25" t="s">
        <v>21</v>
      </c>
      <c r="E98" s="26"/>
      <c r="F98" s="26"/>
    </row>
    <row r="99" spans="1:6" s="22" customFormat="1" ht="17.25" customHeight="1" hidden="1">
      <c r="A99" s="17"/>
      <c r="B99" s="23"/>
      <c r="C99" s="24" t="s">
        <v>106</v>
      </c>
      <c r="D99" s="25" t="s">
        <v>107</v>
      </c>
      <c r="E99" s="26"/>
      <c r="F99" s="26"/>
    </row>
    <row r="100" spans="1:6" s="22" customFormat="1" ht="17.25" customHeight="1" hidden="1">
      <c r="A100" s="17"/>
      <c r="B100" s="23"/>
      <c r="C100" s="24" t="s">
        <v>22</v>
      </c>
      <c r="D100" s="25" t="s">
        <v>23</v>
      </c>
      <c r="E100" s="26"/>
      <c r="F100" s="26"/>
    </row>
    <row r="101" spans="1:6" s="22" customFormat="1" ht="17.25" customHeight="1" hidden="1">
      <c r="A101" s="17"/>
      <c r="B101" s="23"/>
      <c r="C101" s="24" t="s">
        <v>24</v>
      </c>
      <c r="D101" s="25" t="s">
        <v>25</v>
      </c>
      <c r="E101" s="26"/>
      <c r="F101" s="26"/>
    </row>
    <row r="102" spans="1:6" s="22" customFormat="1" ht="17.25" customHeight="1" hidden="1">
      <c r="A102" s="17"/>
      <c r="B102" s="23"/>
      <c r="C102" s="24" t="s">
        <v>63</v>
      </c>
      <c r="D102" s="25" t="s">
        <v>64</v>
      </c>
      <c r="E102" s="26"/>
      <c r="F102" s="26"/>
    </row>
    <row r="103" spans="1:6" s="22" customFormat="1" ht="17.25" customHeight="1" hidden="1">
      <c r="A103" s="17"/>
      <c r="B103" s="23"/>
      <c r="C103" s="24" t="s">
        <v>72</v>
      </c>
      <c r="D103" s="25" t="s">
        <v>73</v>
      </c>
      <c r="E103" s="26"/>
      <c r="F103" s="26"/>
    </row>
    <row r="104" spans="1:6" s="22" customFormat="1" ht="17.25" customHeight="1" hidden="1">
      <c r="A104" s="17"/>
      <c r="B104" s="23"/>
      <c r="C104" s="24" t="s">
        <v>108</v>
      </c>
      <c r="D104" s="25" t="s">
        <v>109</v>
      </c>
      <c r="E104" s="26"/>
      <c r="F104" s="26"/>
    </row>
    <row r="105" spans="1:6" s="22" customFormat="1" ht="17.25" customHeight="1" hidden="1">
      <c r="A105" s="17"/>
      <c r="B105" s="23"/>
      <c r="C105" s="24" t="s">
        <v>26</v>
      </c>
      <c r="D105" s="25" t="s">
        <v>27</v>
      </c>
      <c r="E105" s="26"/>
      <c r="F105" s="26"/>
    </row>
    <row r="106" spans="1:6" s="22" customFormat="1" ht="17.25" customHeight="1" hidden="1">
      <c r="A106" s="17"/>
      <c r="B106" s="23"/>
      <c r="C106" s="24" t="s">
        <v>110</v>
      </c>
      <c r="D106" s="25" t="s">
        <v>111</v>
      </c>
      <c r="E106" s="26"/>
      <c r="F106" s="26"/>
    </row>
    <row r="107" spans="1:6" s="22" customFormat="1" ht="25.5" hidden="1">
      <c r="A107" s="17"/>
      <c r="B107" s="23"/>
      <c r="C107" s="24" t="s">
        <v>112</v>
      </c>
      <c r="D107" s="33" t="s">
        <v>113</v>
      </c>
      <c r="E107" s="26"/>
      <c r="F107" s="26"/>
    </row>
    <row r="108" spans="1:6" s="22" customFormat="1" ht="25.5" hidden="1">
      <c r="A108" s="17"/>
      <c r="B108" s="23"/>
      <c r="C108" s="24" t="s">
        <v>114</v>
      </c>
      <c r="D108" s="33" t="s">
        <v>115</v>
      </c>
      <c r="E108" s="26"/>
      <c r="F108" s="26"/>
    </row>
    <row r="109" spans="1:6" s="22" customFormat="1" ht="25.5" hidden="1">
      <c r="A109" s="17"/>
      <c r="B109" s="23"/>
      <c r="C109" s="24" t="s">
        <v>82</v>
      </c>
      <c r="D109" s="33" t="s">
        <v>83</v>
      </c>
      <c r="E109" s="26"/>
      <c r="F109" s="26"/>
    </row>
    <row r="110" spans="1:6" s="22" customFormat="1" ht="16.5" customHeight="1" hidden="1">
      <c r="A110" s="17"/>
      <c r="B110" s="23"/>
      <c r="C110" s="24" t="s">
        <v>99</v>
      </c>
      <c r="D110" s="25" t="s">
        <v>100</v>
      </c>
      <c r="E110" s="26"/>
      <c r="F110" s="26"/>
    </row>
    <row r="111" spans="1:6" s="22" customFormat="1" ht="16.5" customHeight="1" hidden="1">
      <c r="A111" s="17"/>
      <c r="B111" s="23"/>
      <c r="C111" s="24" t="s">
        <v>67</v>
      </c>
      <c r="D111" s="25" t="s">
        <v>68</v>
      </c>
      <c r="E111" s="26"/>
      <c r="F111" s="26"/>
    </row>
    <row r="112" spans="1:6" s="22" customFormat="1" ht="14.25" customHeight="1" hidden="1">
      <c r="A112" s="41"/>
      <c r="B112" s="77"/>
      <c r="C112" s="78" t="s">
        <v>28</v>
      </c>
      <c r="D112" s="79" t="s">
        <v>29</v>
      </c>
      <c r="E112" s="80"/>
      <c r="F112" s="80"/>
    </row>
    <row r="113" spans="1:6" s="22" customFormat="1" ht="12" customHeight="1" hidden="1">
      <c r="A113" s="46"/>
      <c r="B113" s="47"/>
      <c r="C113" s="48"/>
      <c r="D113" s="49"/>
      <c r="E113" s="50"/>
      <c r="F113" s="50"/>
    </row>
    <row r="114" spans="1:6" s="6" customFormat="1" ht="7.5" customHeight="1" hidden="1">
      <c r="A114" s="51">
        <v>1</v>
      </c>
      <c r="B114" s="51">
        <v>2</v>
      </c>
      <c r="C114" s="51">
        <v>3</v>
      </c>
      <c r="D114" s="51">
        <v>4</v>
      </c>
      <c r="E114" s="51">
        <v>5</v>
      </c>
      <c r="F114" s="51">
        <v>6</v>
      </c>
    </row>
    <row r="115" spans="1:6" s="22" customFormat="1" ht="25.5" hidden="1">
      <c r="A115" s="81"/>
      <c r="B115" s="18"/>
      <c r="C115" s="19" t="s">
        <v>116</v>
      </c>
      <c r="D115" s="39" t="s">
        <v>117</v>
      </c>
      <c r="E115" s="21"/>
      <c r="F115" s="21"/>
    </row>
    <row r="116" spans="1:6" s="22" customFormat="1" ht="25.5" hidden="1">
      <c r="A116" s="17"/>
      <c r="B116" s="23"/>
      <c r="C116" s="24" t="s">
        <v>118</v>
      </c>
      <c r="D116" s="33" t="s">
        <v>119</v>
      </c>
      <c r="E116" s="26"/>
      <c r="F116" s="26"/>
    </row>
    <row r="117" spans="1:6" s="22" customFormat="1" ht="19.5" customHeight="1" hidden="1">
      <c r="A117" s="17"/>
      <c r="B117" s="23"/>
      <c r="C117" s="24" t="s">
        <v>37</v>
      </c>
      <c r="D117" s="25" t="s">
        <v>38</v>
      </c>
      <c r="E117" s="26"/>
      <c r="F117" s="26"/>
    </row>
    <row r="118" spans="1:6" s="22" customFormat="1" ht="12.75" hidden="1">
      <c r="A118" s="17"/>
      <c r="B118" s="23"/>
      <c r="C118" s="24" t="s">
        <v>120</v>
      </c>
      <c r="D118" s="33" t="s">
        <v>121</v>
      </c>
      <c r="E118" s="26"/>
      <c r="F118" s="26"/>
    </row>
    <row r="119" spans="1:6" s="22" customFormat="1" ht="17.25" customHeight="1" hidden="1">
      <c r="A119" s="17"/>
      <c r="B119" s="23"/>
      <c r="C119" s="24" t="s">
        <v>39</v>
      </c>
      <c r="D119" s="25" t="s">
        <v>38</v>
      </c>
      <c r="E119" s="26"/>
      <c r="F119" s="26"/>
    </row>
    <row r="120" spans="1:6" s="22" customFormat="1" ht="17.25" customHeight="1" hidden="1">
      <c r="A120" s="27"/>
      <c r="B120" s="23"/>
      <c r="C120" s="28" t="s">
        <v>122</v>
      </c>
      <c r="D120" s="25" t="s">
        <v>38</v>
      </c>
      <c r="E120" s="26"/>
      <c r="F120" s="26"/>
    </row>
    <row r="121" spans="1:6" s="16" customFormat="1" ht="22.5" customHeight="1" hidden="1">
      <c r="A121" s="75"/>
      <c r="B121" s="30">
        <v>75075</v>
      </c>
      <c r="C121" s="30"/>
      <c r="D121" s="30" t="s">
        <v>123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22</v>
      </c>
      <c r="D122" s="20" t="s">
        <v>23</v>
      </c>
      <c r="E122" s="21"/>
      <c r="F122" s="21"/>
    </row>
    <row r="123" spans="1:6" s="22" customFormat="1" ht="17.25" customHeight="1" hidden="1">
      <c r="A123" s="17"/>
      <c r="B123" s="23"/>
      <c r="C123" s="24" t="s">
        <v>24</v>
      </c>
      <c r="D123" s="25" t="s">
        <v>25</v>
      </c>
      <c r="E123" s="26"/>
      <c r="F123" s="26"/>
    </row>
    <row r="124" spans="1:6" s="22" customFormat="1" ht="17.25" customHeight="1" hidden="1">
      <c r="A124" s="17"/>
      <c r="B124" s="23"/>
      <c r="C124" s="24" t="s">
        <v>97</v>
      </c>
      <c r="D124" s="25" t="s">
        <v>98</v>
      </c>
      <c r="E124" s="26"/>
      <c r="F124" s="26"/>
    </row>
    <row r="125" spans="1:6" s="22" customFormat="1" ht="17.25" customHeight="1" hidden="1">
      <c r="A125" s="17"/>
      <c r="B125" s="23"/>
      <c r="C125" s="24" t="s">
        <v>26</v>
      </c>
      <c r="D125" s="25" t="s">
        <v>27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67</v>
      </c>
      <c r="D126" s="25" t="s">
        <v>68</v>
      </c>
      <c r="E126" s="26"/>
      <c r="F126" s="26"/>
    </row>
    <row r="127" spans="1:6" s="11" customFormat="1" ht="45.75" thickBot="1">
      <c r="A127" s="9">
        <v>751</v>
      </c>
      <c r="B127" s="58"/>
      <c r="C127" s="9"/>
      <c r="D127" s="82" t="s">
        <v>124</v>
      </c>
      <c r="E127" s="10">
        <f>E128+E133</f>
        <v>5110</v>
      </c>
      <c r="F127" s="10">
        <f>F128+F133</f>
        <v>0</v>
      </c>
    </row>
    <row r="128" spans="1:6" s="16" customFormat="1" ht="28.5" hidden="1">
      <c r="A128" s="64"/>
      <c r="B128" s="14">
        <v>75101</v>
      </c>
      <c r="C128" s="14"/>
      <c r="D128" s="83" t="s">
        <v>125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74"/>
      <c r="C129" s="19" t="s">
        <v>90</v>
      </c>
      <c r="D129" s="66" t="s">
        <v>91</v>
      </c>
      <c r="E129" s="37"/>
      <c r="F129" s="21"/>
    </row>
    <row r="130" spans="1:6" s="22" customFormat="1" ht="17.25" customHeight="1" hidden="1">
      <c r="A130" s="17"/>
      <c r="B130" s="23"/>
      <c r="C130" s="24" t="s">
        <v>18</v>
      </c>
      <c r="D130" s="25" t="s">
        <v>19</v>
      </c>
      <c r="E130" s="26"/>
      <c r="F130" s="26"/>
    </row>
    <row r="131" spans="1:6" s="22" customFormat="1" ht="17.25" customHeight="1" hidden="1">
      <c r="A131" s="17"/>
      <c r="B131" s="23"/>
      <c r="C131" s="24" t="s">
        <v>20</v>
      </c>
      <c r="D131" s="25" t="s">
        <v>21</v>
      </c>
      <c r="E131" s="26"/>
      <c r="F131" s="26"/>
    </row>
    <row r="132" spans="1:6" s="22" customFormat="1" ht="17.25" customHeight="1" hidden="1">
      <c r="A132" s="17"/>
      <c r="B132" s="23"/>
      <c r="C132" s="28" t="s">
        <v>22</v>
      </c>
      <c r="D132" s="25" t="s">
        <v>23</v>
      </c>
      <c r="E132" s="26"/>
      <c r="F132" s="26"/>
    </row>
    <row r="133" spans="1:6" s="16" customFormat="1" ht="54" customHeight="1">
      <c r="A133" s="75"/>
      <c r="B133" s="30">
        <v>75109</v>
      </c>
      <c r="C133" s="30"/>
      <c r="D133" s="84" t="s">
        <v>126</v>
      </c>
      <c r="E133" s="31">
        <f>E134</f>
        <v>5110</v>
      </c>
      <c r="F133" s="31">
        <f>SUM(F135:F141)</f>
        <v>0</v>
      </c>
    </row>
    <row r="134" spans="1:6" s="22" customFormat="1" ht="51.75" thickBot="1">
      <c r="A134" s="277" t="s">
        <v>267</v>
      </c>
      <c r="B134" s="278"/>
      <c r="C134" s="38" t="s">
        <v>90</v>
      </c>
      <c r="D134" s="39" t="s">
        <v>91</v>
      </c>
      <c r="E134" s="37">
        <v>5110</v>
      </c>
      <c r="F134" s="21"/>
    </row>
    <row r="135" spans="1:6" s="22" customFormat="1" ht="17.25" customHeight="1" hidden="1">
      <c r="A135" s="17"/>
      <c r="B135" s="23"/>
      <c r="C135" s="24" t="s">
        <v>95</v>
      </c>
      <c r="D135" s="25" t="s">
        <v>96</v>
      </c>
      <c r="E135" s="26"/>
      <c r="F135" s="26"/>
    </row>
    <row r="136" spans="1:6" s="22" customFormat="1" ht="17.25" customHeight="1" hidden="1">
      <c r="A136" s="17"/>
      <c r="B136" s="23"/>
      <c r="C136" s="24" t="s">
        <v>18</v>
      </c>
      <c r="D136" s="25" t="s">
        <v>19</v>
      </c>
      <c r="E136" s="26"/>
      <c r="F136" s="26"/>
    </row>
    <row r="137" spans="1:6" s="22" customFormat="1" ht="17.25" customHeight="1" hidden="1">
      <c r="A137" s="17"/>
      <c r="B137" s="23"/>
      <c r="C137" s="24" t="s">
        <v>20</v>
      </c>
      <c r="D137" s="25" t="s">
        <v>21</v>
      </c>
      <c r="E137" s="26"/>
      <c r="F137" s="26"/>
    </row>
    <row r="138" spans="1:6" s="22" customFormat="1" ht="17.25" customHeight="1" hidden="1">
      <c r="A138" s="17"/>
      <c r="B138" s="23"/>
      <c r="C138" s="24" t="s">
        <v>22</v>
      </c>
      <c r="D138" s="25" t="s">
        <v>23</v>
      </c>
      <c r="E138" s="26"/>
      <c r="F138" s="26"/>
    </row>
    <row r="139" spans="1:6" s="22" customFormat="1" ht="17.25" customHeight="1" hidden="1">
      <c r="A139" s="17"/>
      <c r="B139" s="23"/>
      <c r="C139" s="24" t="s">
        <v>24</v>
      </c>
      <c r="D139" s="25" t="s">
        <v>25</v>
      </c>
      <c r="E139" s="26"/>
      <c r="F139" s="26"/>
    </row>
    <row r="140" spans="1:6" s="22" customFormat="1" ht="17.25" customHeight="1" hidden="1">
      <c r="A140" s="17"/>
      <c r="B140" s="23"/>
      <c r="C140" s="24" t="s">
        <v>63</v>
      </c>
      <c r="D140" s="25" t="s">
        <v>64</v>
      </c>
      <c r="E140" s="26"/>
      <c r="F140" s="26"/>
    </row>
    <row r="141" spans="1:6" s="22" customFormat="1" ht="17.25" customHeight="1" hidden="1" thickBot="1">
      <c r="A141" s="17"/>
      <c r="B141" s="23"/>
      <c r="C141" s="28" t="s">
        <v>26</v>
      </c>
      <c r="D141" s="25" t="s">
        <v>27</v>
      </c>
      <c r="E141" s="26"/>
      <c r="F141" s="26"/>
    </row>
    <row r="142" spans="1:6" s="11" customFormat="1" ht="23.25" customHeight="1" hidden="1" thickBot="1">
      <c r="A142" s="85">
        <v>752</v>
      </c>
      <c r="B142" s="58"/>
      <c r="C142" s="9"/>
      <c r="D142" s="82" t="s">
        <v>127</v>
      </c>
      <c r="E142" s="10">
        <f>E143</f>
        <v>0</v>
      </c>
      <c r="F142" s="10">
        <f>F143</f>
        <v>0</v>
      </c>
    </row>
    <row r="143" spans="1:6" s="16" customFormat="1" ht="23.25" customHeight="1" hidden="1">
      <c r="A143" s="57"/>
      <c r="B143" s="86">
        <v>75212</v>
      </c>
      <c r="C143" s="86"/>
      <c r="D143" s="87" t="s">
        <v>128</v>
      </c>
      <c r="E143" s="88">
        <f>SUM(E144:E148)-E146</f>
        <v>0</v>
      </c>
      <c r="F143" s="88">
        <f>SUM(F144:F148)-F146</f>
        <v>0</v>
      </c>
    </row>
    <row r="144" spans="1:6" s="22" customFormat="1" ht="51" hidden="1">
      <c r="A144" s="41"/>
      <c r="B144" s="89"/>
      <c r="C144" s="78" t="s">
        <v>90</v>
      </c>
      <c r="D144" s="90" t="s">
        <v>91</v>
      </c>
      <c r="E144" s="80"/>
      <c r="F144" s="80"/>
    </row>
    <row r="145" spans="1:6" s="22" customFormat="1" ht="12.75" customHeight="1" hidden="1">
      <c r="A145" s="46"/>
      <c r="B145" s="47"/>
      <c r="C145" s="48"/>
      <c r="D145" s="49"/>
      <c r="E145" s="50"/>
      <c r="F145" s="50"/>
    </row>
    <row r="146" spans="1:6" s="6" customFormat="1" ht="7.5" customHeight="1" hidden="1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</row>
    <row r="147" spans="1:6" s="22" customFormat="1" ht="38.25" hidden="1">
      <c r="A147" s="91"/>
      <c r="B147" s="92"/>
      <c r="C147" s="43" t="s">
        <v>70</v>
      </c>
      <c r="D147" s="44" t="s">
        <v>71</v>
      </c>
      <c r="E147" s="45"/>
      <c r="F147" s="45"/>
    </row>
    <row r="148" spans="1:6" s="22" customFormat="1" ht="16.5" customHeight="1" hidden="1" thickBot="1">
      <c r="A148" s="81"/>
      <c r="B148" s="93"/>
      <c r="C148" s="38" t="s">
        <v>26</v>
      </c>
      <c r="D148" s="39" t="s">
        <v>27</v>
      </c>
      <c r="E148" s="21"/>
      <c r="F148" s="21"/>
    </row>
    <row r="149" spans="1:6" s="11" customFormat="1" ht="30.75" hidden="1" thickBot="1">
      <c r="A149" s="85">
        <v>754</v>
      </c>
      <c r="B149" s="58"/>
      <c r="C149" s="9"/>
      <c r="D149" s="82" t="s">
        <v>129</v>
      </c>
      <c r="E149" s="10">
        <f>E152</f>
        <v>0</v>
      </c>
      <c r="F149" s="10">
        <f>F165+F150+F152+F171</f>
        <v>0</v>
      </c>
    </row>
    <row r="150" spans="1:6" s="16" customFormat="1" ht="21" customHeight="1" hidden="1">
      <c r="A150" s="57"/>
      <c r="B150" s="14">
        <v>75403</v>
      </c>
      <c r="C150" s="14"/>
      <c r="D150" s="83" t="s">
        <v>130</v>
      </c>
      <c r="E150" s="15">
        <f>E151</f>
        <v>0</v>
      </c>
      <c r="F150" s="15">
        <f>F151</f>
        <v>0</v>
      </c>
    </row>
    <row r="151" spans="1:6" s="22" customFormat="1" ht="21.75" customHeight="1" hidden="1">
      <c r="A151" s="27"/>
      <c r="B151" s="76"/>
      <c r="C151" s="38" t="s">
        <v>24</v>
      </c>
      <c r="D151" s="39" t="s">
        <v>25</v>
      </c>
      <c r="E151" s="21"/>
      <c r="F151" s="21"/>
    </row>
    <row r="152" spans="1:6" s="16" customFormat="1" ht="24" customHeight="1" hidden="1">
      <c r="A152" s="57"/>
      <c r="B152" s="30">
        <v>75412</v>
      </c>
      <c r="C152" s="30"/>
      <c r="D152" s="94" t="s">
        <v>131</v>
      </c>
      <c r="E152" s="31">
        <f>E153</f>
        <v>0</v>
      </c>
      <c r="F152" s="31">
        <f>F153</f>
        <v>0</v>
      </c>
    </row>
    <row r="153" spans="1:6" s="22" customFormat="1" ht="38.25" hidden="1">
      <c r="A153" s="91"/>
      <c r="B153" s="92"/>
      <c r="C153" s="148" t="s">
        <v>234</v>
      </c>
      <c r="D153" s="36" t="s">
        <v>36</v>
      </c>
      <c r="E153" s="45"/>
      <c r="F153" s="45"/>
    </row>
    <row r="154" spans="1:6" s="22" customFormat="1" ht="16.5" customHeight="1" hidden="1">
      <c r="A154" s="17"/>
      <c r="B154" s="18"/>
      <c r="C154" s="19" t="s">
        <v>95</v>
      </c>
      <c r="D154" s="20" t="s">
        <v>96</v>
      </c>
      <c r="E154" s="21"/>
      <c r="F154" s="21"/>
    </row>
    <row r="155" spans="1:6" s="22" customFormat="1" ht="16.5" customHeight="1" hidden="1">
      <c r="A155" s="17"/>
      <c r="B155" s="23"/>
      <c r="C155" s="24" t="s">
        <v>18</v>
      </c>
      <c r="D155" s="25" t="s">
        <v>19</v>
      </c>
      <c r="E155" s="26"/>
      <c r="F155" s="26"/>
    </row>
    <row r="156" spans="1:6" s="22" customFormat="1" ht="16.5" customHeight="1" hidden="1">
      <c r="A156" s="17"/>
      <c r="B156" s="23"/>
      <c r="C156" s="24" t="s">
        <v>22</v>
      </c>
      <c r="D156" s="25" t="s">
        <v>23</v>
      </c>
      <c r="E156" s="26"/>
      <c r="F156" s="26"/>
    </row>
    <row r="157" spans="1:6" s="22" customFormat="1" ht="16.5" customHeight="1" hidden="1">
      <c r="A157" s="17"/>
      <c r="B157" s="23"/>
      <c r="C157" s="24" t="s">
        <v>24</v>
      </c>
      <c r="D157" s="25" t="s">
        <v>25</v>
      </c>
      <c r="E157" s="26"/>
      <c r="F157" s="26"/>
    </row>
    <row r="158" spans="1:6" s="22" customFormat="1" ht="16.5" customHeight="1" hidden="1">
      <c r="A158" s="17"/>
      <c r="B158" s="23"/>
      <c r="C158" s="24" t="s">
        <v>97</v>
      </c>
      <c r="D158" s="25" t="s">
        <v>98</v>
      </c>
      <c r="E158" s="26"/>
      <c r="F158" s="26"/>
    </row>
    <row r="159" spans="1:6" s="22" customFormat="1" ht="16.5" customHeight="1" hidden="1">
      <c r="A159" s="17"/>
      <c r="B159" s="23"/>
      <c r="C159" s="24" t="s">
        <v>63</v>
      </c>
      <c r="D159" s="25" t="s">
        <v>64</v>
      </c>
      <c r="E159" s="26"/>
      <c r="F159" s="26"/>
    </row>
    <row r="160" spans="1:6" s="22" customFormat="1" ht="16.5" customHeight="1" hidden="1">
      <c r="A160" s="17"/>
      <c r="B160" s="23"/>
      <c r="C160" s="24" t="s">
        <v>72</v>
      </c>
      <c r="D160" s="25" t="s">
        <v>73</v>
      </c>
      <c r="E160" s="26"/>
      <c r="F160" s="26"/>
    </row>
    <row r="161" spans="1:6" s="22" customFormat="1" ht="16.5" customHeight="1" hidden="1">
      <c r="A161" s="17"/>
      <c r="B161" s="23"/>
      <c r="C161" s="24" t="s">
        <v>26</v>
      </c>
      <c r="D161" s="25" t="s">
        <v>27</v>
      </c>
      <c r="E161" s="26"/>
      <c r="F161" s="26"/>
    </row>
    <row r="162" spans="1:6" s="22" customFormat="1" ht="16.5" customHeight="1" hidden="1">
      <c r="A162" s="17"/>
      <c r="B162" s="23"/>
      <c r="C162" s="24" t="s">
        <v>99</v>
      </c>
      <c r="D162" s="25" t="s">
        <v>100</v>
      </c>
      <c r="E162" s="26"/>
      <c r="F162" s="26"/>
    </row>
    <row r="163" spans="1:6" s="22" customFormat="1" ht="16.5" customHeight="1" hidden="1">
      <c r="A163" s="17"/>
      <c r="B163" s="23"/>
      <c r="C163" s="24" t="s">
        <v>67</v>
      </c>
      <c r="D163" s="25" t="s">
        <v>68</v>
      </c>
      <c r="E163" s="26"/>
      <c r="F163" s="26"/>
    </row>
    <row r="164" spans="1:6" s="22" customFormat="1" ht="12.75" hidden="1">
      <c r="A164" s="27"/>
      <c r="B164" s="23"/>
      <c r="C164" s="28" t="s">
        <v>120</v>
      </c>
      <c r="D164" s="33" t="s">
        <v>121</v>
      </c>
      <c r="E164" s="26"/>
      <c r="F164" s="26"/>
    </row>
    <row r="165" spans="1:6" s="16" customFormat="1" ht="21" customHeight="1" hidden="1">
      <c r="A165" s="95"/>
      <c r="B165" s="30">
        <v>75414</v>
      </c>
      <c r="C165" s="30"/>
      <c r="D165" s="94" t="s">
        <v>132</v>
      </c>
      <c r="E165" s="31">
        <f>E166</f>
        <v>0</v>
      </c>
      <c r="F165" s="31">
        <f>SUM(F167:F170)</f>
        <v>0</v>
      </c>
    </row>
    <row r="166" spans="1:6" s="22" customFormat="1" ht="51" hidden="1">
      <c r="A166" s="27"/>
      <c r="B166" s="74"/>
      <c r="C166" s="19" t="s">
        <v>90</v>
      </c>
      <c r="D166" s="66" t="s">
        <v>91</v>
      </c>
      <c r="E166" s="37"/>
      <c r="F166" s="21"/>
    </row>
    <row r="167" spans="1:6" s="22" customFormat="1" ht="19.5" customHeight="1" hidden="1">
      <c r="A167" s="27"/>
      <c r="B167" s="35"/>
      <c r="C167" s="24" t="s">
        <v>24</v>
      </c>
      <c r="D167" s="36" t="s">
        <v>25</v>
      </c>
      <c r="E167" s="34"/>
      <c r="F167" s="26"/>
    </row>
    <row r="168" spans="1:6" s="22" customFormat="1" ht="19.5" customHeight="1" hidden="1">
      <c r="A168" s="27"/>
      <c r="B168" s="35"/>
      <c r="C168" s="24" t="s">
        <v>26</v>
      </c>
      <c r="D168" s="36" t="s">
        <v>27</v>
      </c>
      <c r="E168" s="34"/>
      <c r="F168" s="26"/>
    </row>
    <row r="169" spans="1:6" s="22" customFormat="1" ht="25.5" hidden="1">
      <c r="A169" s="27"/>
      <c r="B169" s="35"/>
      <c r="C169" s="24" t="s">
        <v>114</v>
      </c>
      <c r="D169" s="36" t="s">
        <v>115</v>
      </c>
      <c r="E169" s="34"/>
      <c r="F169" s="26"/>
    </row>
    <row r="170" spans="1:6" s="22" customFormat="1" ht="25.5" hidden="1">
      <c r="A170" s="27"/>
      <c r="B170" s="32"/>
      <c r="C170" s="28" t="s">
        <v>116</v>
      </c>
      <c r="D170" s="33" t="s">
        <v>117</v>
      </c>
      <c r="E170" s="26"/>
      <c r="F170" s="26"/>
    </row>
    <row r="171" spans="1:6" s="16" customFormat="1" ht="21" customHeight="1" hidden="1">
      <c r="A171" s="57"/>
      <c r="B171" s="30">
        <v>75495</v>
      </c>
      <c r="C171" s="30"/>
      <c r="D171" s="94" t="s">
        <v>50</v>
      </c>
      <c r="E171" s="31">
        <f>E172</f>
        <v>0</v>
      </c>
      <c r="F171" s="31">
        <f>F172</f>
        <v>0</v>
      </c>
    </row>
    <row r="172" spans="1:6" s="22" customFormat="1" ht="19.5" customHeight="1" hidden="1" thickBot="1">
      <c r="A172" s="17"/>
      <c r="B172" s="76"/>
      <c r="C172" s="38" t="s">
        <v>24</v>
      </c>
      <c r="D172" s="39" t="s">
        <v>25</v>
      </c>
      <c r="E172" s="21"/>
      <c r="F172" s="21"/>
    </row>
    <row r="173" spans="1:6" s="11" customFormat="1" ht="75.75" hidden="1" thickBot="1">
      <c r="A173" s="9">
        <v>756</v>
      </c>
      <c r="B173" s="9"/>
      <c r="C173" s="9"/>
      <c r="D173" s="82" t="s">
        <v>133</v>
      </c>
      <c r="E173" s="10">
        <f>E174+E176+E186+E197+E200</f>
        <v>0</v>
      </c>
      <c r="F173" s="10">
        <f>F174+F176+F186+F197+F200+F203</f>
        <v>0</v>
      </c>
    </row>
    <row r="174" spans="1:6" s="16" customFormat="1" ht="28.5" hidden="1">
      <c r="A174" s="57"/>
      <c r="B174" s="59">
        <v>75601</v>
      </c>
      <c r="C174" s="59"/>
      <c r="D174" s="96" t="s">
        <v>134</v>
      </c>
      <c r="E174" s="60">
        <f>E175</f>
        <v>0</v>
      </c>
      <c r="F174" s="60">
        <f>F175</f>
        <v>0</v>
      </c>
    </row>
    <row r="175" spans="1:6" s="22" customFormat="1" ht="25.5" hidden="1">
      <c r="A175" s="17"/>
      <c r="B175" s="76"/>
      <c r="C175" s="38" t="s">
        <v>135</v>
      </c>
      <c r="D175" s="39" t="s">
        <v>136</v>
      </c>
      <c r="E175" s="21"/>
      <c r="F175" s="21"/>
    </row>
    <row r="176" spans="1:6" s="16" customFormat="1" ht="42.75" customHeight="1" hidden="1">
      <c r="A176" s="95"/>
      <c r="B176" s="30">
        <v>75615</v>
      </c>
      <c r="C176" s="29"/>
      <c r="D176" s="94" t="s">
        <v>137</v>
      </c>
      <c r="E176" s="31">
        <f>SUM(E177:E185)-E180</f>
        <v>0</v>
      </c>
      <c r="F176" s="31">
        <f>SUM(F177:F185)-F180</f>
        <v>0</v>
      </c>
    </row>
    <row r="177" spans="1:6" s="22" customFormat="1" ht="17.25" customHeight="1" hidden="1">
      <c r="A177" s="17"/>
      <c r="B177" s="76"/>
      <c r="C177" s="19" t="s">
        <v>138</v>
      </c>
      <c r="D177" s="20" t="s">
        <v>139</v>
      </c>
      <c r="E177" s="21"/>
      <c r="F177" s="21"/>
    </row>
    <row r="178" spans="1:6" s="22" customFormat="1" ht="17.25" customHeight="1" hidden="1">
      <c r="A178" s="41"/>
      <c r="B178" s="89"/>
      <c r="C178" s="78" t="s">
        <v>140</v>
      </c>
      <c r="D178" s="79" t="s">
        <v>141</v>
      </c>
      <c r="E178" s="80"/>
      <c r="F178" s="80"/>
    </row>
    <row r="179" spans="1:6" s="22" customFormat="1" ht="8.25" customHeight="1" hidden="1">
      <c r="A179" s="46"/>
      <c r="B179" s="47"/>
      <c r="C179" s="48"/>
      <c r="D179" s="49"/>
      <c r="E179" s="50"/>
      <c r="F179" s="50"/>
    </row>
    <row r="180" spans="1:6" s="6" customFormat="1" ht="7.5" customHeight="1" hidden="1">
      <c r="A180" s="51">
        <v>1</v>
      </c>
      <c r="B180" s="51">
        <v>2</v>
      </c>
      <c r="C180" s="51">
        <v>3</v>
      </c>
      <c r="D180" s="51">
        <v>4</v>
      </c>
      <c r="E180" s="51">
        <v>5</v>
      </c>
      <c r="F180" s="51">
        <v>6</v>
      </c>
    </row>
    <row r="181" spans="1:6" s="22" customFormat="1" ht="17.25" customHeight="1" hidden="1">
      <c r="A181" s="17"/>
      <c r="B181" s="32"/>
      <c r="C181" s="24" t="s">
        <v>142</v>
      </c>
      <c r="D181" s="25" t="s">
        <v>143</v>
      </c>
      <c r="E181" s="26"/>
      <c r="F181" s="26"/>
    </row>
    <row r="182" spans="1:6" s="22" customFormat="1" ht="17.25" customHeight="1" hidden="1">
      <c r="A182" s="27"/>
      <c r="B182" s="35"/>
      <c r="C182" s="24" t="s">
        <v>144</v>
      </c>
      <c r="D182" s="70" t="s">
        <v>145</v>
      </c>
      <c r="E182" s="26"/>
      <c r="F182" s="26"/>
    </row>
    <row r="183" spans="1:6" s="22" customFormat="1" ht="17.25" customHeight="1" hidden="1">
      <c r="A183" s="27"/>
      <c r="B183" s="35"/>
      <c r="C183" s="24" t="s">
        <v>146</v>
      </c>
      <c r="D183" s="70" t="s">
        <v>147</v>
      </c>
      <c r="E183" s="34"/>
      <c r="F183" s="34"/>
    </row>
    <row r="184" spans="1:6" s="22" customFormat="1" ht="17.25" customHeight="1" hidden="1">
      <c r="A184" s="67"/>
      <c r="B184" s="74"/>
      <c r="C184" s="19" t="s">
        <v>78</v>
      </c>
      <c r="D184" s="68" t="s">
        <v>79</v>
      </c>
      <c r="E184" s="21"/>
      <c r="F184" s="21"/>
    </row>
    <row r="185" spans="1:6" s="22" customFormat="1" ht="25.5" hidden="1">
      <c r="A185" s="17"/>
      <c r="B185" s="32"/>
      <c r="C185" s="28" t="s">
        <v>148</v>
      </c>
      <c r="D185" s="33" t="s">
        <v>149</v>
      </c>
      <c r="E185" s="26"/>
      <c r="F185" s="26"/>
    </row>
    <row r="186" spans="1:6" s="16" customFormat="1" ht="60" customHeight="1" hidden="1">
      <c r="A186" s="75"/>
      <c r="B186" s="30">
        <v>75616</v>
      </c>
      <c r="C186" s="29"/>
      <c r="D186" s="94" t="s">
        <v>150</v>
      </c>
      <c r="E186" s="31">
        <f>SUM(E187:E196)</f>
        <v>0</v>
      </c>
      <c r="F186" s="31">
        <f>SUM(F187:F196)</f>
        <v>0</v>
      </c>
    </row>
    <row r="187" spans="1:6" s="22" customFormat="1" ht="16.5" customHeight="1" hidden="1">
      <c r="A187" s="27"/>
      <c r="B187" s="74"/>
      <c r="C187" s="19" t="s">
        <v>138</v>
      </c>
      <c r="D187" s="20" t="s">
        <v>139</v>
      </c>
      <c r="E187" s="21"/>
      <c r="F187" s="21"/>
    </row>
    <row r="188" spans="1:6" s="22" customFormat="1" ht="16.5" customHeight="1" hidden="1">
      <c r="A188" s="17"/>
      <c r="B188" s="32"/>
      <c r="C188" s="24" t="s">
        <v>140</v>
      </c>
      <c r="D188" s="70" t="s">
        <v>141</v>
      </c>
      <c r="E188" s="26"/>
      <c r="F188" s="26"/>
    </row>
    <row r="189" spans="1:6" s="22" customFormat="1" ht="16.5" customHeight="1" hidden="1">
      <c r="A189" s="27"/>
      <c r="B189" s="35"/>
      <c r="C189" s="24" t="s">
        <v>142</v>
      </c>
      <c r="D189" s="25" t="s">
        <v>143</v>
      </c>
      <c r="E189" s="26"/>
      <c r="F189" s="26"/>
    </row>
    <row r="190" spans="1:6" s="22" customFormat="1" ht="16.5" customHeight="1" hidden="1">
      <c r="A190" s="27"/>
      <c r="B190" s="35"/>
      <c r="C190" s="24" t="s">
        <v>144</v>
      </c>
      <c r="D190" s="70" t="s">
        <v>145</v>
      </c>
      <c r="E190" s="26"/>
      <c r="F190" s="26"/>
    </row>
    <row r="191" spans="1:6" s="22" customFormat="1" ht="16.5" customHeight="1" hidden="1">
      <c r="A191" s="27"/>
      <c r="B191" s="35"/>
      <c r="C191" s="24" t="s">
        <v>151</v>
      </c>
      <c r="D191" s="70" t="s">
        <v>152</v>
      </c>
      <c r="E191" s="26"/>
      <c r="F191" s="26"/>
    </row>
    <row r="192" spans="1:6" s="22" customFormat="1" ht="16.5" customHeight="1" hidden="1">
      <c r="A192" s="27"/>
      <c r="B192" s="35"/>
      <c r="C192" s="24" t="s">
        <v>153</v>
      </c>
      <c r="D192" s="70" t="s">
        <v>154</v>
      </c>
      <c r="E192" s="26"/>
      <c r="F192" s="26"/>
    </row>
    <row r="193" spans="1:6" s="22" customFormat="1" ht="25.5" hidden="1">
      <c r="A193" s="67"/>
      <c r="B193" s="74"/>
      <c r="C193" s="19" t="s">
        <v>155</v>
      </c>
      <c r="D193" s="66" t="s">
        <v>156</v>
      </c>
      <c r="E193" s="26"/>
      <c r="F193" s="26"/>
    </row>
    <row r="194" spans="1:6" s="22" customFormat="1" ht="15.75" customHeight="1" hidden="1">
      <c r="A194" s="27"/>
      <c r="B194" s="35"/>
      <c r="C194" s="24" t="s">
        <v>146</v>
      </c>
      <c r="D194" s="70" t="s">
        <v>147</v>
      </c>
      <c r="E194" s="26"/>
      <c r="F194" s="26"/>
    </row>
    <row r="195" spans="1:6" s="22" customFormat="1" ht="15.75" customHeight="1" hidden="1">
      <c r="A195" s="27"/>
      <c r="B195" s="35"/>
      <c r="C195" s="24" t="s">
        <v>78</v>
      </c>
      <c r="D195" s="70" t="s">
        <v>79</v>
      </c>
      <c r="E195" s="26"/>
      <c r="F195" s="26"/>
    </row>
    <row r="196" spans="1:6" s="22" customFormat="1" ht="26.25" hidden="1" thickBot="1">
      <c r="A196" s="27"/>
      <c r="B196" s="32"/>
      <c r="C196" s="28" t="s">
        <v>148</v>
      </c>
      <c r="D196" s="33" t="s">
        <v>149</v>
      </c>
      <c r="E196" s="26"/>
      <c r="F196" s="26"/>
    </row>
    <row r="197" spans="1:6" s="16" customFormat="1" ht="42.75" hidden="1">
      <c r="A197" s="95"/>
      <c r="B197" s="30">
        <v>75618</v>
      </c>
      <c r="C197" s="29"/>
      <c r="D197" s="94" t="s">
        <v>157</v>
      </c>
      <c r="E197" s="31">
        <f>SUM(E198:E199)</f>
        <v>0</v>
      </c>
      <c r="F197" s="31">
        <f>SUM(F198:F199)</f>
        <v>0</v>
      </c>
    </row>
    <row r="198" spans="1:6" s="22" customFormat="1" ht="15" customHeight="1" hidden="1">
      <c r="A198" s="17"/>
      <c r="B198" s="76"/>
      <c r="C198" s="19" t="s">
        <v>158</v>
      </c>
      <c r="D198" s="20" t="s">
        <v>154</v>
      </c>
      <c r="E198" s="21"/>
      <c r="F198" s="21"/>
    </row>
    <row r="199" spans="1:6" s="22" customFormat="1" ht="12.75" hidden="1">
      <c r="A199" s="27"/>
      <c r="B199" s="32"/>
      <c r="C199" s="28" t="s">
        <v>159</v>
      </c>
      <c r="D199" s="33" t="s">
        <v>160</v>
      </c>
      <c r="E199" s="26"/>
      <c r="F199" s="26"/>
    </row>
    <row r="200" spans="1:6" s="16" customFormat="1" ht="28.5" hidden="1">
      <c r="A200" s="64"/>
      <c r="B200" s="30">
        <v>75621</v>
      </c>
      <c r="C200" s="29"/>
      <c r="D200" s="94" t="s">
        <v>161</v>
      </c>
      <c r="E200" s="31">
        <f>SUM(E201:E202)</f>
        <v>0</v>
      </c>
      <c r="F200" s="31">
        <f>SUM(F201:F202)</f>
        <v>0</v>
      </c>
    </row>
    <row r="201" spans="1:6" s="22" customFormat="1" ht="19.5" customHeight="1" hidden="1">
      <c r="A201" s="27"/>
      <c r="B201" s="74"/>
      <c r="C201" s="19" t="s">
        <v>162</v>
      </c>
      <c r="D201" s="68" t="s">
        <v>163</v>
      </c>
      <c r="E201" s="37"/>
      <c r="F201" s="21"/>
    </row>
    <row r="202" spans="1:6" s="22" customFormat="1" ht="19.5" customHeight="1" hidden="1">
      <c r="A202" s="27"/>
      <c r="B202" s="32"/>
      <c r="C202" s="28" t="s">
        <v>164</v>
      </c>
      <c r="D202" s="25" t="s">
        <v>165</v>
      </c>
      <c r="E202" s="26"/>
      <c r="F202" s="26"/>
    </row>
    <row r="203" spans="1:6" s="16" customFormat="1" ht="28.5" hidden="1">
      <c r="A203" s="64"/>
      <c r="B203" s="30">
        <v>75647</v>
      </c>
      <c r="C203" s="29"/>
      <c r="D203" s="94" t="s">
        <v>166</v>
      </c>
      <c r="E203" s="31">
        <f>SUM(E204:E209)</f>
        <v>0</v>
      </c>
      <c r="F203" s="31">
        <f>SUM(F204:F209)</f>
        <v>0</v>
      </c>
    </row>
    <row r="204" spans="1:6" s="22" customFormat="1" ht="17.25" customHeight="1" hidden="1">
      <c r="A204" s="27"/>
      <c r="B204" s="74"/>
      <c r="C204" s="19" t="s">
        <v>167</v>
      </c>
      <c r="D204" s="68" t="s">
        <v>168</v>
      </c>
      <c r="E204" s="37"/>
      <c r="F204" s="21"/>
    </row>
    <row r="205" spans="1:6" s="22" customFormat="1" ht="17.25" customHeight="1" hidden="1">
      <c r="A205" s="27"/>
      <c r="B205" s="35"/>
      <c r="C205" s="24" t="s">
        <v>18</v>
      </c>
      <c r="D205" s="70" t="s">
        <v>169</v>
      </c>
      <c r="E205" s="34"/>
      <c r="F205" s="26"/>
    </row>
    <row r="206" spans="1:6" s="22" customFormat="1" ht="17.25" customHeight="1" hidden="1">
      <c r="A206" s="27"/>
      <c r="B206" s="35"/>
      <c r="C206" s="24" t="s">
        <v>20</v>
      </c>
      <c r="D206" s="70" t="s">
        <v>21</v>
      </c>
      <c r="E206" s="34"/>
      <c r="F206" s="26"/>
    </row>
    <row r="207" spans="1:6" s="22" customFormat="1" ht="17.25" customHeight="1" hidden="1">
      <c r="A207" s="27"/>
      <c r="B207" s="35"/>
      <c r="C207" s="24" t="s">
        <v>22</v>
      </c>
      <c r="D207" s="70" t="s">
        <v>23</v>
      </c>
      <c r="E207" s="34"/>
      <c r="F207" s="26"/>
    </row>
    <row r="208" spans="1:6" s="22" customFormat="1" ht="17.25" customHeight="1" hidden="1">
      <c r="A208" s="27"/>
      <c r="B208" s="35"/>
      <c r="C208" s="24" t="s">
        <v>24</v>
      </c>
      <c r="D208" s="70" t="s">
        <v>25</v>
      </c>
      <c r="E208" s="34"/>
      <c r="F208" s="26"/>
    </row>
    <row r="209" spans="1:6" s="22" customFormat="1" ht="17.25" customHeight="1" hidden="1" thickBot="1">
      <c r="A209" s="17"/>
      <c r="B209" s="32"/>
      <c r="C209" s="28" t="s">
        <v>26</v>
      </c>
      <c r="D209" s="25" t="s">
        <v>27</v>
      </c>
      <c r="E209" s="26"/>
      <c r="F209" s="26"/>
    </row>
    <row r="210" spans="1:6" s="22" customFormat="1" ht="19.5" customHeight="1" hidden="1" thickBot="1">
      <c r="A210" s="58">
        <v>757</v>
      </c>
      <c r="B210" s="97"/>
      <c r="C210" s="98"/>
      <c r="D210" s="9" t="s">
        <v>170</v>
      </c>
      <c r="E210" s="10">
        <f>E211</f>
        <v>0</v>
      </c>
      <c r="F210" s="10">
        <f>F211</f>
        <v>0</v>
      </c>
    </row>
    <row r="211" spans="1:6" s="22" customFormat="1" ht="30.75" customHeight="1" hidden="1">
      <c r="A211" s="81"/>
      <c r="B211" s="14">
        <v>75702</v>
      </c>
      <c r="C211" s="99"/>
      <c r="D211" s="100" t="s">
        <v>171</v>
      </c>
      <c r="E211" s="101">
        <f>E213</f>
        <v>0</v>
      </c>
      <c r="F211" s="101">
        <f>SUM(F212:F213)</f>
        <v>0</v>
      </c>
    </row>
    <row r="212" spans="1:6" s="22" customFormat="1" ht="20.25" customHeight="1" hidden="1">
      <c r="A212" s="17"/>
      <c r="B212" s="93"/>
      <c r="C212" s="102" t="s">
        <v>26</v>
      </c>
      <c r="D212" s="103" t="s">
        <v>27</v>
      </c>
      <c r="E212" s="21"/>
      <c r="F212" s="21"/>
    </row>
    <row r="213" spans="1:6" s="22" customFormat="1" ht="42.75" hidden="1">
      <c r="A213" s="41"/>
      <c r="B213" s="104"/>
      <c r="C213" s="105" t="s">
        <v>172</v>
      </c>
      <c r="D213" s="106" t="s">
        <v>173</v>
      </c>
      <c r="E213" s="80"/>
      <c r="F213" s="80"/>
    </row>
    <row r="214" spans="1:6" s="22" customFormat="1" ht="15" customHeight="1" hidden="1">
      <c r="A214" s="46"/>
      <c r="B214" s="47"/>
      <c r="C214" s="48"/>
      <c r="D214" s="49"/>
      <c r="E214" s="50"/>
      <c r="F214" s="50"/>
    </row>
    <row r="215" spans="1:6" s="6" customFormat="1" ht="7.5" customHeight="1" hidden="1" thickBot="1">
      <c r="A215" s="73">
        <v>1</v>
      </c>
      <c r="B215" s="73">
        <v>2</v>
      </c>
      <c r="C215" s="73">
        <v>3</v>
      </c>
      <c r="D215" s="73">
        <v>4</v>
      </c>
      <c r="E215" s="73">
        <v>5</v>
      </c>
      <c r="F215" s="73">
        <v>6</v>
      </c>
    </row>
    <row r="216" spans="1:6" s="22" customFormat="1" ht="19.5" customHeight="1" hidden="1" thickBot="1">
      <c r="A216" s="58">
        <v>758</v>
      </c>
      <c r="B216" s="97"/>
      <c r="C216" s="98"/>
      <c r="D216" s="9" t="s">
        <v>174</v>
      </c>
      <c r="E216" s="10">
        <f>E217+E219+E225+E221</f>
        <v>0</v>
      </c>
      <c r="F216" s="10">
        <f>F217+F219+F225+F221+F223</f>
        <v>0</v>
      </c>
    </row>
    <row r="217" spans="1:6" s="22" customFormat="1" ht="28.5" hidden="1">
      <c r="A217" s="81"/>
      <c r="B217" s="14">
        <v>75801</v>
      </c>
      <c r="C217" s="99"/>
      <c r="D217" s="100" t="s">
        <v>175</v>
      </c>
      <c r="E217" s="101">
        <f>E218</f>
        <v>0</v>
      </c>
      <c r="F217" s="101">
        <f>F218</f>
        <v>0</v>
      </c>
    </row>
    <row r="218" spans="1:6" s="22" customFormat="1" ht="20.25" customHeight="1" hidden="1">
      <c r="A218" s="17"/>
      <c r="B218" s="93"/>
      <c r="C218" s="107" t="s">
        <v>176</v>
      </c>
      <c r="D218" s="103" t="s">
        <v>177</v>
      </c>
      <c r="E218" s="21"/>
      <c r="F218" s="21"/>
    </row>
    <row r="219" spans="1:6" s="22" customFormat="1" ht="14.25" hidden="1">
      <c r="A219" s="17"/>
      <c r="B219" s="30">
        <v>75807</v>
      </c>
      <c r="C219" s="108"/>
      <c r="D219" s="94" t="s">
        <v>178</v>
      </c>
      <c r="E219" s="109">
        <f>E220</f>
        <v>0</v>
      </c>
      <c r="F219" s="109">
        <f>F220</f>
        <v>0</v>
      </c>
    </row>
    <row r="220" spans="1:6" s="22" customFormat="1" ht="20.25" customHeight="1" hidden="1">
      <c r="A220" s="17"/>
      <c r="B220" s="93"/>
      <c r="C220" s="107" t="s">
        <v>176</v>
      </c>
      <c r="D220" s="103" t="s">
        <v>177</v>
      </c>
      <c r="E220" s="21"/>
      <c r="F220" s="21"/>
    </row>
    <row r="221" spans="1:6" s="22" customFormat="1" ht="21" customHeight="1" hidden="1">
      <c r="A221" s="17"/>
      <c r="B221" s="30">
        <v>75814</v>
      </c>
      <c r="C221" s="108"/>
      <c r="D221" s="94" t="s">
        <v>179</v>
      </c>
      <c r="E221" s="109">
        <f>E222</f>
        <v>0</v>
      </c>
      <c r="F221" s="109">
        <f>F222</f>
        <v>0</v>
      </c>
    </row>
    <row r="222" spans="1:6" s="22" customFormat="1" ht="20.25" customHeight="1" hidden="1">
      <c r="A222" s="17"/>
      <c r="B222" s="93"/>
      <c r="C222" s="107" t="s">
        <v>32</v>
      </c>
      <c r="D222" s="103" t="s">
        <v>33</v>
      </c>
      <c r="E222" s="21"/>
      <c r="F222" s="21"/>
    </row>
    <row r="223" spans="1:6" s="22" customFormat="1" ht="21" customHeight="1" hidden="1">
      <c r="A223" s="17"/>
      <c r="B223" s="30">
        <v>75818</v>
      </c>
      <c r="C223" s="108"/>
      <c r="D223" s="94" t="s">
        <v>180</v>
      </c>
      <c r="E223" s="109">
        <f>E224</f>
        <v>0</v>
      </c>
      <c r="F223" s="109">
        <f>F224</f>
        <v>0</v>
      </c>
    </row>
    <row r="224" spans="1:6" s="22" customFormat="1" ht="20.25" customHeight="1" hidden="1">
      <c r="A224" s="17"/>
      <c r="B224" s="93"/>
      <c r="C224" s="107" t="s">
        <v>181</v>
      </c>
      <c r="D224" s="103" t="s">
        <v>182</v>
      </c>
      <c r="E224" s="21"/>
      <c r="F224" s="21"/>
    </row>
    <row r="225" spans="1:6" s="22" customFormat="1" ht="14.25" hidden="1">
      <c r="A225" s="17"/>
      <c r="B225" s="30">
        <v>75831</v>
      </c>
      <c r="C225" s="108"/>
      <c r="D225" s="94" t="s">
        <v>183</v>
      </c>
      <c r="E225" s="109">
        <f>E226</f>
        <v>0</v>
      </c>
      <c r="F225" s="109">
        <f>F226</f>
        <v>0</v>
      </c>
    </row>
    <row r="226" spans="1:6" s="22" customFormat="1" ht="20.25" customHeight="1" hidden="1" thickBot="1">
      <c r="A226" s="17"/>
      <c r="B226" s="76"/>
      <c r="C226" s="107" t="s">
        <v>176</v>
      </c>
      <c r="D226" s="103" t="s">
        <v>177</v>
      </c>
      <c r="E226" s="21"/>
      <c r="F226" s="21"/>
    </row>
    <row r="227" spans="1:6" s="11" customFormat="1" ht="26.25" customHeight="1" hidden="1" thickBot="1">
      <c r="A227" s="85">
        <v>801</v>
      </c>
      <c r="B227" s="9"/>
      <c r="C227" s="9"/>
      <c r="D227" s="9" t="s">
        <v>184</v>
      </c>
      <c r="E227" s="203">
        <f>E228</f>
        <v>0</v>
      </c>
      <c r="F227" s="10">
        <f>F228+F249+F267+F269+F288+F302+F304</f>
        <v>0</v>
      </c>
    </row>
    <row r="228" spans="1:6" s="16" customFormat="1" ht="19.5" customHeight="1" hidden="1">
      <c r="A228" s="64"/>
      <c r="B228" s="14">
        <v>80101</v>
      </c>
      <c r="C228" s="13"/>
      <c r="D228" s="14" t="s">
        <v>185</v>
      </c>
      <c r="E228" s="204">
        <f>E229</f>
        <v>0</v>
      </c>
      <c r="F228" s="15">
        <f>SUM(F229:F248)</f>
        <v>0</v>
      </c>
    </row>
    <row r="229" spans="1:6" s="22" customFormat="1" ht="38.25" hidden="1">
      <c r="A229" s="218"/>
      <c r="B229" s="47"/>
      <c r="C229" s="219" t="s">
        <v>70</v>
      </c>
      <c r="D229" s="200" t="s">
        <v>251</v>
      </c>
      <c r="E229" s="220"/>
      <c r="F229" s="109"/>
    </row>
    <row r="230" spans="1:6" s="22" customFormat="1" ht="16.5" customHeight="1" hidden="1">
      <c r="A230" s="17"/>
      <c r="B230" s="18"/>
      <c r="C230" s="19" t="s">
        <v>14</v>
      </c>
      <c r="D230" s="20" t="s">
        <v>15</v>
      </c>
      <c r="E230" s="21"/>
      <c r="F230" s="21"/>
    </row>
    <row r="231" spans="1:6" s="22" customFormat="1" ht="16.5" customHeight="1" hidden="1">
      <c r="A231" s="17"/>
      <c r="B231" s="23"/>
      <c r="C231" s="24" t="s">
        <v>16</v>
      </c>
      <c r="D231" s="25" t="s">
        <v>17</v>
      </c>
      <c r="E231" s="26"/>
      <c r="F231" s="26"/>
    </row>
    <row r="232" spans="1:6" s="22" customFormat="1" ht="16.5" customHeight="1" hidden="1">
      <c r="A232" s="17"/>
      <c r="B232" s="23"/>
      <c r="C232" s="24" t="s">
        <v>18</v>
      </c>
      <c r="D232" s="25" t="s">
        <v>19</v>
      </c>
      <c r="E232" s="26"/>
      <c r="F232" s="26"/>
    </row>
    <row r="233" spans="1:6" s="22" customFormat="1" ht="16.5" customHeight="1" hidden="1">
      <c r="A233" s="17"/>
      <c r="B233" s="23"/>
      <c r="C233" s="24" t="s">
        <v>20</v>
      </c>
      <c r="D233" s="25" t="s">
        <v>21</v>
      </c>
      <c r="E233" s="26"/>
      <c r="F233" s="26"/>
    </row>
    <row r="234" spans="1:7" s="22" customFormat="1" ht="16.5" customHeight="1" hidden="1">
      <c r="A234" s="17"/>
      <c r="B234" s="23"/>
      <c r="C234" s="24" t="s">
        <v>22</v>
      </c>
      <c r="D234" s="25" t="s">
        <v>23</v>
      </c>
      <c r="E234" s="26"/>
      <c r="F234" s="26"/>
      <c r="G234" s="110"/>
    </row>
    <row r="235" spans="1:6" s="22" customFormat="1" ht="16.5" customHeight="1" hidden="1">
      <c r="A235" s="17"/>
      <c r="B235" s="23"/>
      <c r="C235" s="24" t="s">
        <v>24</v>
      </c>
      <c r="D235" s="25" t="s">
        <v>25</v>
      </c>
      <c r="E235" s="26"/>
      <c r="F235" s="26"/>
    </row>
    <row r="236" spans="1:6" s="22" customFormat="1" ht="20.25" customHeight="1" hidden="1">
      <c r="A236" s="17"/>
      <c r="B236" s="23"/>
      <c r="C236" s="24" t="s">
        <v>186</v>
      </c>
      <c r="D236" s="33" t="s">
        <v>187</v>
      </c>
      <c r="E236" s="26"/>
      <c r="F236" s="26"/>
    </row>
    <row r="237" spans="1:6" s="22" customFormat="1" ht="16.5" customHeight="1" hidden="1">
      <c r="A237" s="17"/>
      <c r="B237" s="23"/>
      <c r="C237" s="24" t="s">
        <v>63</v>
      </c>
      <c r="D237" s="25" t="s">
        <v>64</v>
      </c>
      <c r="E237" s="26"/>
      <c r="F237" s="26"/>
    </row>
    <row r="238" spans="1:6" s="22" customFormat="1" ht="16.5" customHeight="1" hidden="1">
      <c r="A238" s="17"/>
      <c r="B238" s="23"/>
      <c r="C238" s="24" t="s">
        <v>72</v>
      </c>
      <c r="D238" s="25" t="s">
        <v>73</v>
      </c>
      <c r="E238" s="26"/>
      <c r="F238" s="26"/>
    </row>
    <row r="239" spans="1:6" s="22" customFormat="1" ht="16.5" customHeight="1" hidden="1">
      <c r="A239" s="17"/>
      <c r="B239" s="23"/>
      <c r="C239" s="24" t="s">
        <v>108</v>
      </c>
      <c r="D239" s="25" t="s">
        <v>109</v>
      </c>
      <c r="E239" s="26"/>
      <c r="F239" s="26"/>
    </row>
    <row r="240" spans="1:6" s="22" customFormat="1" ht="16.5" customHeight="1" hidden="1">
      <c r="A240" s="17"/>
      <c r="B240" s="23"/>
      <c r="C240" s="24" t="s">
        <v>26</v>
      </c>
      <c r="D240" s="25" t="s">
        <v>27</v>
      </c>
      <c r="E240" s="26"/>
      <c r="F240" s="26"/>
    </row>
    <row r="241" spans="1:6" s="22" customFormat="1" ht="16.5" customHeight="1" hidden="1">
      <c r="A241" s="17"/>
      <c r="B241" s="23"/>
      <c r="C241" s="24" t="s">
        <v>110</v>
      </c>
      <c r="D241" s="25" t="s">
        <v>111</v>
      </c>
      <c r="E241" s="26"/>
      <c r="F241" s="26"/>
    </row>
    <row r="242" spans="1:6" s="22" customFormat="1" ht="25.5" hidden="1">
      <c r="A242" s="17"/>
      <c r="B242" s="23"/>
      <c r="C242" s="24" t="s">
        <v>114</v>
      </c>
      <c r="D242" s="33" t="s">
        <v>115</v>
      </c>
      <c r="E242" s="26"/>
      <c r="F242" s="26"/>
    </row>
    <row r="243" spans="1:6" s="22" customFormat="1" ht="16.5" customHeight="1" hidden="1">
      <c r="A243" s="17"/>
      <c r="B243" s="23"/>
      <c r="C243" s="24" t="s">
        <v>99</v>
      </c>
      <c r="D243" s="25" t="s">
        <v>100</v>
      </c>
      <c r="E243" s="26"/>
      <c r="F243" s="26"/>
    </row>
    <row r="244" spans="1:6" s="22" customFormat="1" ht="16.5" customHeight="1" hidden="1">
      <c r="A244" s="17"/>
      <c r="B244" s="23"/>
      <c r="C244" s="24" t="s">
        <v>67</v>
      </c>
      <c r="D244" s="25" t="s">
        <v>68</v>
      </c>
      <c r="E244" s="26"/>
      <c r="F244" s="26"/>
    </row>
    <row r="245" spans="1:6" s="22" customFormat="1" ht="16.5" customHeight="1" hidden="1">
      <c r="A245" s="17"/>
      <c r="B245" s="23"/>
      <c r="C245" s="24" t="s">
        <v>28</v>
      </c>
      <c r="D245" s="25" t="s">
        <v>29</v>
      </c>
      <c r="E245" s="26"/>
      <c r="F245" s="26"/>
    </row>
    <row r="246" spans="1:6" s="22" customFormat="1" ht="25.5" hidden="1">
      <c r="A246" s="17"/>
      <c r="B246" s="23"/>
      <c r="C246" s="24" t="s">
        <v>116</v>
      </c>
      <c r="D246" s="33" t="s">
        <v>117</v>
      </c>
      <c r="E246" s="26"/>
      <c r="F246" s="26"/>
    </row>
    <row r="247" spans="1:6" s="22" customFormat="1" ht="25.5" hidden="1">
      <c r="A247" s="17"/>
      <c r="B247" s="23"/>
      <c r="C247" s="24" t="s">
        <v>118</v>
      </c>
      <c r="D247" s="33" t="s">
        <v>119</v>
      </c>
      <c r="E247" s="26"/>
      <c r="F247" s="26"/>
    </row>
    <row r="248" spans="1:6" s="22" customFormat="1" ht="16.5" customHeight="1" hidden="1">
      <c r="A248" s="27"/>
      <c r="B248" s="23"/>
      <c r="C248" s="28" t="s">
        <v>37</v>
      </c>
      <c r="D248" s="25" t="s">
        <v>38</v>
      </c>
      <c r="E248" s="26"/>
      <c r="F248" s="26"/>
    </row>
    <row r="249" spans="1:6" s="16" customFormat="1" ht="14.25" hidden="1">
      <c r="A249" s="64"/>
      <c r="B249" s="30">
        <v>80103</v>
      </c>
      <c r="C249" s="29"/>
      <c r="D249" s="94" t="s">
        <v>188</v>
      </c>
      <c r="E249" s="31">
        <f>SUM(E250:E266)-E255</f>
        <v>0</v>
      </c>
      <c r="F249" s="31">
        <f>SUM(F250:F266)-F255</f>
        <v>0</v>
      </c>
    </row>
    <row r="250" spans="1:6" s="22" customFormat="1" ht="16.5" customHeight="1" hidden="1">
      <c r="A250" s="17"/>
      <c r="B250" s="18"/>
      <c r="C250" s="19" t="s">
        <v>104</v>
      </c>
      <c r="D250" s="20" t="s">
        <v>105</v>
      </c>
      <c r="E250" s="21"/>
      <c r="F250" s="21"/>
    </row>
    <row r="251" spans="1:6" s="22" customFormat="1" ht="16.5" customHeight="1" hidden="1">
      <c r="A251" s="17"/>
      <c r="B251" s="23"/>
      <c r="C251" s="24" t="s">
        <v>14</v>
      </c>
      <c r="D251" s="25" t="s">
        <v>15</v>
      </c>
      <c r="E251" s="26"/>
      <c r="F251" s="26"/>
    </row>
    <row r="252" spans="1:6" s="22" customFormat="1" ht="16.5" customHeight="1" hidden="1">
      <c r="A252" s="17"/>
      <c r="B252" s="23"/>
      <c r="C252" s="24" t="s">
        <v>16</v>
      </c>
      <c r="D252" s="25" t="s">
        <v>17</v>
      </c>
      <c r="E252" s="26"/>
      <c r="F252" s="26"/>
    </row>
    <row r="253" spans="1:6" s="22" customFormat="1" ht="15.75" customHeight="1" hidden="1">
      <c r="A253" s="41"/>
      <c r="B253" s="77"/>
      <c r="C253" s="78" t="s">
        <v>18</v>
      </c>
      <c r="D253" s="79" t="s">
        <v>19</v>
      </c>
      <c r="E253" s="80"/>
      <c r="F253" s="80"/>
    </row>
    <row r="254" spans="1:6" s="22" customFormat="1" ht="14.25" customHeight="1" hidden="1">
      <c r="A254" s="46"/>
      <c r="B254" s="47"/>
      <c r="C254" s="48"/>
      <c r="D254" s="49"/>
      <c r="E254" s="50"/>
      <c r="F254" s="50"/>
    </row>
    <row r="255" spans="1:6" s="6" customFormat="1" ht="7.5" customHeight="1" hidden="1">
      <c r="A255" s="51">
        <v>1</v>
      </c>
      <c r="B255" s="51">
        <v>2</v>
      </c>
      <c r="C255" s="51">
        <v>3</v>
      </c>
      <c r="D255" s="51">
        <v>4</v>
      </c>
      <c r="E255" s="51">
        <v>5</v>
      </c>
      <c r="F255" s="51">
        <v>6</v>
      </c>
    </row>
    <row r="256" spans="1:7" s="22" customFormat="1" ht="16.5" customHeight="1" hidden="1">
      <c r="A256" s="17"/>
      <c r="B256" s="23"/>
      <c r="C256" s="24" t="s">
        <v>20</v>
      </c>
      <c r="D256" s="25" t="s">
        <v>21</v>
      </c>
      <c r="E256" s="26"/>
      <c r="F256" s="26"/>
      <c r="G256" s="110"/>
    </row>
    <row r="257" spans="1:6" s="22" customFormat="1" ht="16.5" customHeight="1" hidden="1">
      <c r="A257" s="17"/>
      <c r="B257" s="23"/>
      <c r="C257" s="24" t="s">
        <v>24</v>
      </c>
      <c r="D257" s="25" t="s">
        <v>25</v>
      </c>
      <c r="E257" s="26"/>
      <c r="F257" s="26"/>
    </row>
    <row r="258" spans="1:6" s="22" customFormat="1" ht="16.5" customHeight="1" hidden="1">
      <c r="A258" s="17"/>
      <c r="B258" s="23"/>
      <c r="C258" s="24" t="s">
        <v>186</v>
      </c>
      <c r="D258" s="25" t="s">
        <v>187</v>
      </c>
      <c r="E258" s="26"/>
      <c r="F258" s="26"/>
    </row>
    <row r="259" spans="1:6" s="22" customFormat="1" ht="16.5" customHeight="1" hidden="1">
      <c r="A259" s="17"/>
      <c r="B259" s="23"/>
      <c r="C259" s="24" t="s">
        <v>63</v>
      </c>
      <c r="D259" s="25" t="s">
        <v>64</v>
      </c>
      <c r="E259" s="26"/>
      <c r="F259" s="26"/>
    </row>
    <row r="260" spans="1:6" s="22" customFormat="1" ht="16.5" customHeight="1" hidden="1">
      <c r="A260" s="17"/>
      <c r="B260" s="23"/>
      <c r="C260" s="24" t="s">
        <v>108</v>
      </c>
      <c r="D260" s="25" t="s">
        <v>109</v>
      </c>
      <c r="E260" s="26"/>
      <c r="F260" s="26"/>
    </row>
    <row r="261" spans="1:6" s="22" customFormat="1" ht="19.5" customHeight="1" hidden="1">
      <c r="A261" s="17"/>
      <c r="B261" s="23"/>
      <c r="C261" s="24" t="s">
        <v>26</v>
      </c>
      <c r="D261" s="25" t="s">
        <v>27</v>
      </c>
      <c r="E261" s="26"/>
      <c r="F261" s="26"/>
    </row>
    <row r="262" spans="1:6" s="22" customFormat="1" ht="25.5" hidden="1">
      <c r="A262" s="17"/>
      <c r="B262" s="23"/>
      <c r="C262" s="24" t="s">
        <v>114</v>
      </c>
      <c r="D262" s="33" t="s">
        <v>115</v>
      </c>
      <c r="E262" s="26"/>
      <c r="F262" s="26"/>
    </row>
    <row r="263" spans="1:6" s="22" customFormat="1" ht="16.5" customHeight="1" hidden="1">
      <c r="A263" s="17"/>
      <c r="B263" s="23"/>
      <c r="C263" s="24" t="s">
        <v>99</v>
      </c>
      <c r="D263" s="25" t="s">
        <v>100</v>
      </c>
      <c r="E263" s="26"/>
      <c r="F263" s="26"/>
    </row>
    <row r="264" spans="1:6" s="22" customFormat="1" ht="16.5" customHeight="1" hidden="1">
      <c r="A264" s="17"/>
      <c r="B264" s="23"/>
      <c r="C264" s="24" t="s">
        <v>67</v>
      </c>
      <c r="D264" s="25" t="s">
        <v>68</v>
      </c>
      <c r="E264" s="26"/>
      <c r="F264" s="26"/>
    </row>
    <row r="265" spans="1:6" s="22" customFormat="1" ht="16.5" customHeight="1" hidden="1">
      <c r="A265" s="17"/>
      <c r="B265" s="23"/>
      <c r="C265" s="24" t="s">
        <v>28</v>
      </c>
      <c r="D265" s="25" t="s">
        <v>29</v>
      </c>
      <c r="E265" s="26"/>
      <c r="F265" s="26"/>
    </row>
    <row r="266" spans="1:6" s="22" customFormat="1" ht="25.5" hidden="1">
      <c r="A266" s="27"/>
      <c r="B266" s="23"/>
      <c r="C266" s="28" t="s">
        <v>116</v>
      </c>
      <c r="D266" s="33" t="s">
        <v>117</v>
      </c>
      <c r="E266" s="26"/>
      <c r="F266" s="26"/>
    </row>
    <row r="267" spans="1:6" s="16" customFormat="1" ht="19.5" customHeight="1" hidden="1">
      <c r="A267" s="64"/>
      <c r="B267" s="30">
        <v>80104</v>
      </c>
      <c r="C267" s="29"/>
      <c r="D267" s="94" t="s">
        <v>189</v>
      </c>
      <c r="E267" s="31"/>
      <c r="F267" s="31">
        <f>F268</f>
        <v>0</v>
      </c>
    </row>
    <row r="268" spans="1:6" s="22" customFormat="1" ht="17.25" customHeight="1" hidden="1">
      <c r="A268" s="27"/>
      <c r="B268" s="18"/>
      <c r="C268" s="38" t="s">
        <v>26</v>
      </c>
      <c r="D268" s="20" t="s">
        <v>27</v>
      </c>
      <c r="E268" s="21"/>
      <c r="F268" s="21"/>
    </row>
    <row r="269" spans="1:6" s="16" customFormat="1" ht="19.5" customHeight="1" hidden="1">
      <c r="A269" s="64"/>
      <c r="B269" s="30">
        <v>80110</v>
      </c>
      <c r="C269" s="29"/>
      <c r="D269" s="30" t="s">
        <v>190</v>
      </c>
      <c r="E269" s="31"/>
      <c r="F269" s="31">
        <f>SUM(F270:F287)</f>
        <v>0</v>
      </c>
    </row>
    <row r="270" spans="1:6" s="22" customFormat="1" ht="16.5" customHeight="1" hidden="1">
      <c r="A270" s="17"/>
      <c r="B270" s="18"/>
      <c r="C270" s="19" t="s">
        <v>104</v>
      </c>
      <c r="D270" s="39" t="s">
        <v>105</v>
      </c>
      <c r="E270" s="21"/>
      <c r="F270" s="21"/>
    </row>
    <row r="271" spans="1:6" s="22" customFormat="1" ht="16.5" customHeight="1" hidden="1">
      <c r="A271" s="17"/>
      <c r="B271" s="23"/>
      <c r="C271" s="24" t="s">
        <v>14</v>
      </c>
      <c r="D271" s="25" t="s">
        <v>15</v>
      </c>
      <c r="E271" s="26"/>
      <c r="F271" s="26"/>
    </row>
    <row r="272" spans="1:6" s="22" customFormat="1" ht="16.5" customHeight="1" hidden="1">
      <c r="A272" s="17"/>
      <c r="B272" s="23"/>
      <c r="C272" s="24" t="s">
        <v>16</v>
      </c>
      <c r="D272" s="25" t="s">
        <v>17</v>
      </c>
      <c r="E272" s="26"/>
      <c r="F272" s="26"/>
    </row>
    <row r="273" spans="1:6" s="22" customFormat="1" ht="16.5" customHeight="1" hidden="1">
      <c r="A273" s="17"/>
      <c r="B273" s="23"/>
      <c r="C273" s="24" t="s">
        <v>18</v>
      </c>
      <c r="D273" s="25" t="s">
        <v>19</v>
      </c>
      <c r="E273" s="26"/>
      <c r="F273" s="26"/>
    </row>
    <row r="274" spans="1:7" s="22" customFormat="1" ht="16.5" customHeight="1" hidden="1">
      <c r="A274" s="17"/>
      <c r="B274" s="23"/>
      <c r="C274" s="24" t="s">
        <v>20</v>
      </c>
      <c r="D274" s="25" t="s">
        <v>21</v>
      </c>
      <c r="E274" s="26"/>
      <c r="F274" s="26"/>
      <c r="G274" s="110"/>
    </row>
    <row r="275" spans="1:6" s="22" customFormat="1" ht="16.5" customHeight="1" hidden="1">
      <c r="A275" s="17"/>
      <c r="B275" s="23"/>
      <c r="C275" s="24" t="s">
        <v>24</v>
      </c>
      <c r="D275" s="25" t="s">
        <v>25</v>
      </c>
      <c r="E275" s="26"/>
      <c r="F275" s="26"/>
    </row>
    <row r="276" spans="1:6" s="22" customFormat="1" ht="12.75" hidden="1">
      <c r="A276" s="17"/>
      <c r="B276" s="23"/>
      <c r="C276" s="24" t="s">
        <v>186</v>
      </c>
      <c r="D276" s="33" t="s">
        <v>187</v>
      </c>
      <c r="E276" s="26"/>
      <c r="F276" s="26"/>
    </row>
    <row r="277" spans="1:6" s="22" customFormat="1" ht="16.5" customHeight="1" hidden="1">
      <c r="A277" s="17"/>
      <c r="B277" s="23"/>
      <c r="C277" s="24" t="s">
        <v>63</v>
      </c>
      <c r="D277" s="25" t="s">
        <v>64</v>
      </c>
      <c r="E277" s="26"/>
      <c r="F277" s="26"/>
    </row>
    <row r="278" spans="1:6" s="22" customFormat="1" ht="16.5" customHeight="1" hidden="1">
      <c r="A278" s="17"/>
      <c r="B278" s="23"/>
      <c r="C278" s="24" t="s">
        <v>108</v>
      </c>
      <c r="D278" s="25" t="s">
        <v>109</v>
      </c>
      <c r="E278" s="26"/>
      <c r="F278" s="26"/>
    </row>
    <row r="279" spans="1:6" s="22" customFormat="1" ht="16.5" customHeight="1" hidden="1">
      <c r="A279" s="17"/>
      <c r="B279" s="23"/>
      <c r="C279" s="24" t="s">
        <v>26</v>
      </c>
      <c r="D279" s="25" t="s">
        <v>27</v>
      </c>
      <c r="E279" s="26"/>
      <c r="F279" s="26"/>
    </row>
    <row r="280" spans="1:6" s="22" customFormat="1" ht="16.5" customHeight="1" hidden="1">
      <c r="A280" s="17"/>
      <c r="B280" s="23"/>
      <c r="C280" s="24" t="s">
        <v>110</v>
      </c>
      <c r="D280" s="25" t="s">
        <v>111</v>
      </c>
      <c r="E280" s="26"/>
      <c r="F280" s="26"/>
    </row>
    <row r="281" spans="1:6" s="22" customFormat="1" ht="25.5" hidden="1">
      <c r="A281" s="17"/>
      <c r="B281" s="23"/>
      <c r="C281" s="24" t="s">
        <v>114</v>
      </c>
      <c r="D281" s="33" t="s">
        <v>115</v>
      </c>
      <c r="E281" s="26"/>
      <c r="F281" s="26"/>
    </row>
    <row r="282" spans="1:6" s="22" customFormat="1" ht="16.5" customHeight="1" hidden="1">
      <c r="A282" s="17"/>
      <c r="B282" s="23"/>
      <c r="C282" s="24" t="s">
        <v>99</v>
      </c>
      <c r="D282" s="25" t="s">
        <v>100</v>
      </c>
      <c r="E282" s="26"/>
      <c r="F282" s="26"/>
    </row>
    <row r="283" spans="1:6" s="22" customFormat="1" ht="16.5" customHeight="1" hidden="1">
      <c r="A283" s="17"/>
      <c r="B283" s="23"/>
      <c r="C283" s="24" t="s">
        <v>67</v>
      </c>
      <c r="D283" s="25" t="s">
        <v>68</v>
      </c>
      <c r="E283" s="26"/>
      <c r="F283" s="26"/>
    </row>
    <row r="284" spans="1:6" s="22" customFormat="1" ht="16.5" customHeight="1" hidden="1">
      <c r="A284" s="17"/>
      <c r="B284" s="23"/>
      <c r="C284" s="24" t="s">
        <v>28</v>
      </c>
      <c r="D284" s="25" t="s">
        <v>29</v>
      </c>
      <c r="E284" s="26"/>
      <c r="F284" s="26"/>
    </row>
    <row r="285" spans="1:6" s="22" customFormat="1" ht="25.5" hidden="1">
      <c r="A285" s="17"/>
      <c r="B285" s="23"/>
      <c r="C285" s="24" t="s">
        <v>116</v>
      </c>
      <c r="D285" s="33" t="s">
        <v>117</v>
      </c>
      <c r="E285" s="26"/>
      <c r="F285" s="26"/>
    </row>
    <row r="286" spans="1:6" s="22" customFormat="1" ht="25.5" hidden="1">
      <c r="A286" s="17"/>
      <c r="B286" s="23"/>
      <c r="C286" s="24" t="s">
        <v>118</v>
      </c>
      <c r="D286" s="33" t="s">
        <v>119</v>
      </c>
      <c r="E286" s="26"/>
      <c r="F286" s="26"/>
    </row>
    <row r="287" spans="1:6" s="22" customFormat="1" ht="16.5" customHeight="1" hidden="1">
      <c r="A287" s="17"/>
      <c r="B287" s="23"/>
      <c r="C287" s="28" t="s">
        <v>37</v>
      </c>
      <c r="D287" s="25" t="s">
        <v>38</v>
      </c>
      <c r="E287" s="26"/>
      <c r="F287" s="26"/>
    </row>
    <row r="288" spans="1:6" s="16" customFormat="1" ht="19.5" customHeight="1" hidden="1">
      <c r="A288" s="17"/>
      <c r="B288" s="30">
        <v>80113</v>
      </c>
      <c r="C288" s="29"/>
      <c r="D288" s="30" t="s">
        <v>191</v>
      </c>
      <c r="E288" s="31">
        <f>SUM(E289:E301)-E299</f>
        <v>0</v>
      </c>
      <c r="F288" s="31">
        <f>SUM(F289:F301)-F299</f>
        <v>0</v>
      </c>
    </row>
    <row r="289" spans="1:6" s="22" customFormat="1" ht="16.5" customHeight="1" hidden="1">
      <c r="A289" s="17"/>
      <c r="B289" s="18"/>
      <c r="C289" s="19" t="s">
        <v>14</v>
      </c>
      <c r="D289" s="20" t="s">
        <v>15</v>
      </c>
      <c r="E289" s="21"/>
      <c r="F289" s="21"/>
    </row>
    <row r="290" spans="1:6" s="22" customFormat="1" ht="16.5" customHeight="1" hidden="1">
      <c r="A290" s="17"/>
      <c r="B290" s="23"/>
      <c r="C290" s="24" t="s">
        <v>16</v>
      </c>
      <c r="D290" s="25" t="s">
        <v>17</v>
      </c>
      <c r="E290" s="26"/>
      <c r="F290" s="26"/>
    </row>
    <row r="291" spans="1:6" s="22" customFormat="1" ht="16.5" customHeight="1" hidden="1">
      <c r="A291" s="17"/>
      <c r="B291" s="23"/>
      <c r="C291" s="24" t="s">
        <v>18</v>
      </c>
      <c r="D291" s="25" t="s">
        <v>19</v>
      </c>
      <c r="E291" s="26"/>
      <c r="F291" s="26"/>
    </row>
    <row r="292" spans="1:7" s="22" customFormat="1" ht="16.5" customHeight="1" hidden="1">
      <c r="A292" s="17"/>
      <c r="B292" s="23"/>
      <c r="C292" s="24" t="s">
        <v>20</v>
      </c>
      <c r="D292" s="25" t="s">
        <v>21</v>
      </c>
      <c r="E292" s="26"/>
      <c r="F292" s="26"/>
      <c r="G292" s="110"/>
    </row>
    <row r="293" spans="1:7" s="22" customFormat="1" ht="16.5" customHeight="1" hidden="1">
      <c r="A293" s="17"/>
      <c r="B293" s="23"/>
      <c r="C293" s="24" t="s">
        <v>22</v>
      </c>
      <c r="D293" s="25" t="s">
        <v>192</v>
      </c>
      <c r="E293" s="26"/>
      <c r="F293" s="26"/>
      <c r="G293" s="110"/>
    </row>
    <row r="294" spans="1:6" s="22" customFormat="1" ht="16.5" customHeight="1" hidden="1">
      <c r="A294" s="17"/>
      <c r="B294" s="23"/>
      <c r="C294" s="24" t="s">
        <v>24</v>
      </c>
      <c r="D294" s="25" t="s">
        <v>25</v>
      </c>
      <c r="E294" s="26"/>
      <c r="F294" s="26"/>
    </row>
    <row r="295" spans="1:6" s="22" customFormat="1" ht="16.5" customHeight="1" hidden="1">
      <c r="A295" s="17"/>
      <c r="B295" s="23"/>
      <c r="C295" s="24" t="s">
        <v>72</v>
      </c>
      <c r="D295" s="25" t="s">
        <v>73</v>
      </c>
      <c r="E295" s="26"/>
      <c r="F295" s="26"/>
    </row>
    <row r="296" spans="1:6" s="22" customFormat="1" ht="16.5" customHeight="1" hidden="1">
      <c r="A296" s="17"/>
      <c r="B296" s="23"/>
      <c r="C296" s="24" t="s">
        <v>26</v>
      </c>
      <c r="D296" s="25" t="s">
        <v>27</v>
      </c>
      <c r="E296" s="26"/>
      <c r="F296" s="26"/>
    </row>
    <row r="297" spans="1:6" s="22" customFormat="1" ht="16.5" customHeight="1" hidden="1">
      <c r="A297" s="41"/>
      <c r="B297" s="77"/>
      <c r="C297" s="78" t="s">
        <v>99</v>
      </c>
      <c r="D297" s="79" t="s">
        <v>100</v>
      </c>
      <c r="E297" s="80"/>
      <c r="F297" s="80"/>
    </row>
    <row r="298" spans="1:6" s="22" customFormat="1" ht="8.25" customHeight="1" hidden="1">
      <c r="A298" s="46"/>
      <c r="B298" s="47"/>
      <c r="C298" s="48"/>
      <c r="D298" s="49"/>
      <c r="E298" s="50"/>
      <c r="F298" s="50"/>
    </row>
    <row r="299" spans="1:6" s="6" customFormat="1" ht="7.5" customHeight="1" hidden="1">
      <c r="A299" s="51">
        <v>1</v>
      </c>
      <c r="B299" s="51">
        <v>2</v>
      </c>
      <c r="C299" s="51">
        <v>3</v>
      </c>
      <c r="D299" s="51">
        <v>4</v>
      </c>
      <c r="E299" s="51">
        <v>5</v>
      </c>
      <c r="F299" s="51">
        <v>6</v>
      </c>
    </row>
    <row r="300" spans="1:6" s="22" customFormat="1" ht="16.5" customHeight="1" hidden="1">
      <c r="A300" s="17"/>
      <c r="B300" s="23"/>
      <c r="C300" s="24" t="s">
        <v>67</v>
      </c>
      <c r="D300" s="25" t="s">
        <v>68</v>
      </c>
      <c r="E300" s="26"/>
      <c r="F300" s="26"/>
    </row>
    <row r="301" spans="1:6" s="22" customFormat="1" ht="16.5" customHeight="1" hidden="1">
      <c r="A301" s="17"/>
      <c r="B301" s="23"/>
      <c r="C301" s="28" t="s">
        <v>28</v>
      </c>
      <c r="D301" s="25" t="s">
        <v>29</v>
      </c>
      <c r="E301" s="26"/>
      <c r="F301" s="26"/>
    </row>
    <row r="302" spans="1:6" s="16" customFormat="1" ht="19.5" customHeight="1" hidden="1">
      <c r="A302" s="17"/>
      <c r="B302" s="30">
        <v>80146</v>
      </c>
      <c r="C302" s="29"/>
      <c r="D302" s="30" t="s">
        <v>193</v>
      </c>
      <c r="E302" s="31">
        <f>E303</f>
        <v>0</v>
      </c>
      <c r="F302" s="31">
        <f>F303</f>
        <v>0</v>
      </c>
    </row>
    <row r="303" spans="1:6" s="22" customFormat="1" ht="19.5" customHeight="1" hidden="1">
      <c r="A303" s="17"/>
      <c r="B303" s="18"/>
      <c r="C303" s="38" t="s">
        <v>26</v>
      </c>
      <c r="D303" s="20" t="s">
        <v>27</v>
      </c>
      <c r="E303" s="21"/>
      <c r="F303" s="21"/>
    </row>
    <row r="304" spans="1:6" s="16" customFormat="1" ht="19.5" customHeight="1" hidden="1">
      <c r="A304" s="17"/>
      <c r="B304" s="30">
        <v>80195</v>
      </c>
      <c r="C304" s="29"/>
      <c r="D304" s="30" t="s">
        <v>50</v>
      </c>
      <c r="E304" s="31">
        <f>E305</f>
        <v>0</v>
      </c>
      <c r="F304" s="31">
        <f>F305</f>
        <v>0</v>
      </c>
    </row>
    <row r="305" spans="1:6" s="22" customFormat="1" ht="19.5" customHeight="1" hidden="1" thickBot="1">
      <c r="A305" s="17"/>
      <c r="B305" s="18"/>
      <c r="C305" s="38" t="s">
        <v>28</v>
      </c>
      <c r="D305" s="20" t="s">
        <v>29</v>
      </c>
      <c r="E305" s="21"/>
      <c r="F305" s="21"/>
    </row>
    <row r="306" spans="1:6" s="11" customFormat="1" ht="19.5" customHeight="1" hidden="1" thickBot="1">
      <c r="A306" s="85">
        <v>851</v>
      </c>
      <c r="B306" s="9"/>
      <c r="C306" s="9"/>
      <c r="D306" s="9" t="s">
        <v>194</v>
      </c>
      <c r="E306" s="10">
        <f>E307</f>
        <v>0</v>
      </c>
      <c r="F306" s="10">
        <f>F307+F313+F315</f>
        <v>0</v>
      </c>
    </row>
    <row r="307" spans="1:6" s="16" customFormat="1" ht="19.5" customHeight="1" hidden="1">
      <c r="A307" s="64"/>
      <c r="B307" s="14">
        <v>85121</v>
      </c>
      <c r="C307" s="13"/>
      <c r="D307" s="14" t="s">
        <v>195</v>
      </c>
      <c r="E307" s="15">
        <f>SUM(E308:E309)</f>
        <v>0</v>
      </c>
      <c r="F307" s="15">
        <f>SUM(F310:F312)</f>
        <v>0</v>
      </c>
    </row>
    <row r="308" spans="1:6" s="16" customFormat="1" ht="38.25" hidden="1">
      <c r="A308" s="75"/>
      <c r="B308" s="111"/>
      <c r="C308" s="19" t="s">
        <v>196</v>
      </c>
      <c r="D308" s="39" t="s">
        <v>71</v>
      </c>
      <c r="E308" s="37"/>
      <c r="F308" s="21"/>
    </row>
    <row r="309" spans="1:6" s="22" customFormat="1" ht="38.25" hidden="1">
      <c r="A309" s="17"/>
      <c r="B309" s="32"/>
      <c r="C309" s="32">
        <v>6298</v>
      </c>
      <c r="D309" s="33" t="s">
        <v>36</v>
      </c>
      <c r="E309" s="34"/>
      <c r="F309" s="26"/>
    </row>
    <row r="310" spans="1:6" s="22" customFormat="1" ht="38.25" hidden="1">
      <c r="A310" s="17"/>
      <c r="B310" s="23"/>
      <c r="C310" s="24" t="s">
        <v>197</v>
      </c>
      <c r="D310" s="33" t="s">
        <v>198</v>
      </c>
      <c r="E310" s="26"/>
      <c r="F310" s="26"/>
    </row>
    <row r="311" spans="1:6" s="22" customFormat="1" ht="16.5" customHeight="1" hidden="1">
      <c r="A311" s="17"/>
      <c r="B311" s="23"/>
      <c r="C311" s="24" t="s">
        <v>39</v>
      </c>
      <c r="D311" s="33" t="s">
        <v>38</v>
      </c>
      <c r="E311" s="26"/>
      <c r="F311" s="26"/>
    </row>
    <row r="312" spans="1:6" s="22" customFormat="1" ht="16.5" customHeight="1" hidden="1">
      <c r="A312" s="27"/>
      <c r="B312" s="23"/>
      <c r="C312" s="28" t="s">
        <v>122</v>
      </c>
      <c r="D312" s="33" t="s">
        <v>38</v>
      </c>
      <c r="E312" s="26"/>
      <c r="F312" s="26"/>
    </row>
    <row r="313" spans="1:6" s="16" customFormat="1" ht="19.5" customHeight="1" hidden="1">
      <c r="A313" s="64"/>
      <c r="B313" s="30">
        <v>85153</v>
      </c>
      <c r="C313" s="29"/>
      <c r="D313" s="30" t="s">
        <v>199</v>
      </c>
      <c r="E313" s="31">
        <f>E314</f>
        <v>0</v>
      </c>
      <c r="F313" s="31">
        <f>F314</f>
        <v>0</v>
      </c>
    </row>
    <row r="314" spans="1:6" s="16" customFormat="1" ht="20.25" customHeight="1" hidden="1">
      <c r="A314" s="95"/>
      <c r="B314" s="111"/>
      <c r="C314" s="38" t="s">
        <v>26</v>
      </c>
      <c r="D314" s="39" t="s">
        <v>27</v>
      </c>
      <c r="E314" s="21"/>
      <c r="F314" s="21"/>
    </row>
    <row r="315" spans="1:6" s="16" customFormat="1" ht="19.5" customHeight="1" hidden="1">
      <c r="A315" s="95"/>
      <c r="B315" s="30">
        <v>85154</v>
      </c>
      <c r="C315" s="29"/>
      <c r="D315" s="30" t="s">
        <v>200</v>
      </c>
      <c r="E315" s="31">
        <f>E322</f>
        <v>0</v>
      </c>
      <c r="F315" s="31">
        <f>SUM(F316:F323)</f>
        <v>0</v>
      </c>
    </row>
    <row r="316" spans="1:6" s="16" customFormat="1" ht="38.25" hidden="1">
      <c r="A316" s="95"/>
      <c r="B316" s="111"/>
      <c r="C316" s="112" t="s">
        <v>201</v>
      </c>
      <c r="D316" s="113" t="s">
        <v>202</v>
      </c>
      <c r="E316" s="114"/>
      <c r="F316" s="115"/>
    </row>
    <row r="317" spans="1:6" s="16" customFormat="1" ht="25.5" hidden="1">
      <c r="A317" s="95"/>
      <c r="B317" s="116"/>
      <c r="C317" s="117" t="s">
        <v>203</v>
      </c>
      <c r="D317" s="118" t="s">
        <v>204</v>
      </c>
      <c r="E317" s="119"/>
      <c r="F317" s="120"/>
    </row>
    <row r="318" spans="1:6" s="16" customFormat="1" ht="17.25" customHeight="1" hidden="1">
      <c r="A318" s="95"/>
      <c r="B318" s="116"/>
      <c r="C318" s="117" t="s">
        <v>22</v>
      </c>
      <c r="D318" s="118" t="s">
        <v>23</v>
      </c>
      <c r="E318" s="119"/>
      <c r="F318" s="120"/>
    </row>
    <row r="319" spans="1:6" s="16" customFormat="1" ht="17.25" customHeight="1" hidden="1">
      <c r="A319" s="95"/>
      <c r="B319" s="116"/>
      <c r="C319" s="117" t="s">
        <v>24</v>
      </c>
      <c r="D319" s="118" t="s">
        <v>25</v>
      </c>
      <c r="E319" s="119"/>
      <c r="F319" s="120"/>
    </row>
    <row r="320" spans="1:6" s="16" customFormat="1" ht="17.25" customHeight="1" hidden="1">
      <c r="A320" s="95"/>
      <c r="B320" s="116"/>
      <c r="C320" s="117" t="s">
        <v>97</v>
      </c>
      <c r="D320" s="118" t="s">
        <v>98</v>
      </c>
      <c r="E320" s="119"/>
      <c r="F320" s="120"/>
    </row>
    <row r="321" spans="1:6" s="16" customFormat="1" ht="17.25" customHeight="1" hidden="1">
      <c r="A321" s="95"/>
      <c r="B321" s="116"/>
      <c r="C321" s="117" t="s">
        <v>63</v>
      </c>
      <c r="D321" s="118" t="s">
        <v>64</v>
      </c>
      <c r="E321" s="119"/>
      <c r="F321" s="120"/>
    </row>
    <row r="322" spans="1:6" s="16" customFormat="1" ht="17.25" customHeight="1" hidden="1">
      <c r="A322" s="95"/>
      <c r="B322" s="121"/>
      <c r="C322" s="24" t="s">
        <v>26</v>
      </c>
      <c r="D322" s="36" t="s">
        <v>27</v>
      </c>
      <c r="E322" s="34"/>
      <c r="F322" s="34"/>
    </row>
    <row r="323" spans="1:6" s="16" customFormat="1" ht="17.25" customHeight="1" hidden="1" thickBot="1">
      <c r="A323" s="64"/>
      <c r="B323" s="111"/>
      <c r="C323" s="38" t="s">
        <v>99</v>
      </c>
      <c r="D323" s="39" t="s">
        <v>100</v>
      </c>
      <c r="E323" s="21"/>
      <c r="F323" s="21"/>
    </row>
    <row r="324" spans="1:6" s="125" customFormat="1" ht="19.5" customHeight="1" hidden="1" thickBot="1">
      <c r="A324" s="122">
        <v>852</v>
      </c>
      <c r="B324" s="123"/>
      <c r="C324" s="123"/>
      <c r="D324" s="123" t="s">
        <v>205</v>
      </c>
      <c r="E324" s="124">
        <f>E325+E327+E330+E332+E335+E337+E339</f>
        <v>0</v>
      </c>
      <c r="F324" s="124">
        <f>F325+F327+F330+F332+F335+F337+F339</f>
        <v>0</v>
      </c>
    </row>
    <row r="325" spans="1:7" s="16" customFormat="1" ht="21.75" customHeight="1" hidden="1">
      <c r="A325" s="64"/>
      <c r="B325" s="59">
        <v>85202</v>
      </c>
      <c r="C325" s="126"/>
      <c r="D325" s="96" t="s">
        <v>206</v>
      </c>
      <c r="E325" s="60">
        <f>E326</f>
        <v>0</v>
      </c>
      <c r="F325" s="60">
        <f>F326</f>
        <v>0</v>
      </c>
      <c r="G325" s="127"/>
    </row>
    <row r="326" spans="1:6" s="22" customFormat="1" ht="42.75" customHeight="1" hidden="1">
      <c r="A326" s="27"/>
      <c r="B326" s="76"/>
      <c r="C326" s="38" t="s">
        <v>207</v>
      </c>
      <c r="D326" s="39" t="s">
        <v>208</v>
      </c>
      <c r="E326" s="21"/>
      <c r="F326" s="21"/>
    </row>
    <row r="327" spans="1:6" s="16" customFormat="1" ht="42.75" hidden="1">
      <c r="A327" s="64"/>
      <c r="B327" s="30">
        <v>85212</v>
      </c>
      <c r="C327" s="29"/>
      <c r="D327" s="94" t="s">
        <v>209</v>
      </c>
      <c r="E327" s="31">
        <f>SUM(E328:E329)</f>
        <v>0</v>
      </c>
      <c r="F327" s="31">
        <f>SUM(F328:F329)</f>
        <v>0</v>
      </c>
    </row>
    <row r="328" spans="1:6" s="22" customFormat="1" ht="51" hidden="1">
      <c r="A328" s="41"/>
      <c r="B328" s="72"/>
      <c r="C328" s="43" t="s">
        <v>90</v>
      </c>
      <c r="D328" s="44" t="s">
        <v>91</v>
      </c>
      <c r="E328" s="45"/>
      <c r="F328" s="45"/>
    </row>
    <row r="329" spans="1:6" s="22" customFormat="1" ht="38.25" hidden="1">
      <c r="A329" s="27"/>
      <c r="B329" s="35"/>
      <c r="C329" s="24" t="s">
        <v>92</v>
      </c>
      <c r="D329" s="36" t="s">
        <v>93</v>
      </c>
      <c r="E329" s="34"/>
      <c r="F329" s="26"/>
    </row>
    <row r="330" spans="1:6" s="16" customFormat="1" ht="42.75" hidden="1">
      <c r="A330" s="75"/>
      <c r="B330" s="30">
        <v>85213</v>
      </c>
      <c r="C330" s="29"/>
      <c r="D330" s="94" t="s">
        <v>210</v>
      </c>
      <c r="E330" s="31">
        <f>E331</f>
        <v>0</v>
      </c>
      <c r="F330" s="31">
        <f>F331</f>
        <v>0</v>
      </c>
    </row>
    <row r="331" spans="1:6" s="22" customFormat="1" ht="51" hidden="1">
      <c r="A331" s="27"/>
      <c r="B331" s="74"/>
      <c r="C331" s="19" t="s">
        <v>90</v>
      </c>
      <c r="D331" s="66" t="s">
        <v>91</v>
      </c>
      <c r="E331" s="37"/>
      <c r="F331" s="37"/>
    </row>
    <row r="332" spans="1:6" s="16" customFormat="1" ht="28.5" hidden="1">
      <c r="A332" s="95"/>
      <c r="B332" s="30">
        <v>85214</v>
      </c>
      <c r="C332" s="29"/>
      <c r="D332" s="94" t="s">
        <v>211</v>
      </c>
      <c r="E332" s="31">
        <f>SUM(E333:E334)</f>
        <v>0</v>
      </c>
      <c r="F332" s="31">
        <f>SUM(F333:F334)</f>
        <v>0</v>
      </c>
    </row>
    <row r="333" spans="1:6" s="22" customFormat="1" ht="51" hidden="1">
      <c r="A333" s="27"/>
      <c r="B333" s="74"/>
      <c r="C333" s="19" t="s">
        <v>90</v>
      </c>
      <c r="D333" s="66" t="s">
        <v>91</v>
      </c>
      <c r="E333" s="37"/>
      <c r="F333" s="21"/>
    </row>
    <row r="334" spans="1:6" s="22" customFormat="1" ht="25.5" hidden="1">
      <c r="A334" s="27"/>
      <c r="B334" s="35"/>
      <c r="C334" s="24" t="s">
        <v>212</v>
      </c>
      <c r="D334" s="36" t="s">
        <v>213</v>
      </c>
      <c r="E334" s="34"/>
      <c r="F334" s="26"/>
    </row>
    <row r="335" spans="1:6" s="16" customFormat="1" ht="19.5" customHeight="1" hidden="1">
      <c r="A335" s="75"/>
      <c r="B335" s="30">
        <v>85219</v>
      </c>
      <c r="C335" s="29"/>
      <c r="D335" s="30" t="s">
        <v>214</v>
      </c>
      <c r="E335" s="31">
        <f>E336</f>
        <v>0</v>
      </c>
      <c r="F335" s="31">
        <f>F336</f>
        <v>0</v>
      </c>
    </row>
    <row r="336" spans="1:6" s="22" customFormat="1" ht="25.5" hidden="1">
      <c r="A336" s="27"/>
      <c r="B336" s="74"/>
      <c r="C336" s="19" t="s">
        <v>212</v>
      </c>
      <c r="D336" s="66" t="s">
        <v>213</v>
      </c>
      <c r="E336" s="37"/>
      <c r="F336" s="21"/>
    </row>
    <row r="337" spans="1:6" s="16" customFormat="1" ht="28.5" hidden="1">
      <c r="A337" s="17"/>
      <c r="B337" s="30">
        <v>85228</v>
      </c>
      <c r="C337" s="29"/>
      <c r="D337" s="94" t="s">
        <v>215</v>
      </c>
      <c r="E337" s="31">
        <f>E338</f>
        <v>0</v>
      </c>
      <c r="F337" s="31">
        <f>F338</f>
        <v>0</v>
      </c>
    </row>
    <row r="338" spans="1:6" s="22" customFormat="1" ht="18" customHeight="1" hidden="1">
      <c r="A338" s="27"/>
      <c r="B338" s="76"/>
      <c r="C338" s="38" t="s">
        <v>216</v>
      </c>
      <c r="D338" s="39" t="s">
        <v>217</v>
      </c>
      <c r="E338" s="21"/>
      <c r="F338" s="21"/>
    </row>
    <row r="339" spans="1:6" s="16" customFormat="1" ht="21" customHeight="1" hidden="1">
      <c r="A339" s="17"/>
      <c r="B339" s="30">
        <v>85295</v>
      </c>
      <c r="C339" s="29"/>
      <c r="D339" s="94" t="s">
        <v>50</v>
      </c>
      <c r="E339" s="31">
        <f>E340</f>
        <v>0</v>
      </c>
      <c r="F339" s="31">
        <f>F340</f>
        <v>0</v>
      </c>
    </row>
    <row r="340" spans="1:6" s="22" customFormat="1" ht="26.25" hidden="1" thickBot="1">
      <c r="A340" s="27"/>
      <c r="B340" s="74"/>
      <c r="C340" s="19" t="s">
        <v>212</v>
      </c>
      <c r="D340" s="66" t="s">
        <v>213</v>
      </c>
      <c r="E340" s="37"/>
      <c r="F340" s="21"/>
    </row>
    <row r="341" spans="1:6" s="130" customFormat="1" ht="24.75" customHeight="1" thickBot="1">
      <c r="A341" s="58">
        <v>854</v>
      </c>
      <c r="B341" s="246" t="s">
        <v>218</v>
      </c>
      <c r="C341" s="247"/>
      <c r="D341" s="248"/>
      <c r="E341" s="129">
        <f>E342</f>
        <v>105888</v>
      </c>
      <c r="F341" s="129">
        <f>F342</f>
        <v>0</v>
      </c>
    </row>
    <row r="342" spans="1:6" s="22" customFormat="1" ht="22.5" customHeight="1">
      <c r="A342" s="81"/>
      <c r="B342" s="131">
        <v>85415</v>
      </c>
      <c r="C342" s="249" t="s">
        <v>265</v>
      </c>
      <c r="D342" s="250"/>
      <c r="E342" s="101">
        <f>E343</f>
        <v>105888</v>
      </c>
      <c r="F342" s="101">
        <f>F343</f>
        <v>0</v>
      </c>
    </row>
    <row r="343" spans="1:6" s="22" customFormat="1" ht="34.5" customHeight="1" thickBot="1">
      <c r="A343" s="275" t="s">
        <v>266</v>
      </c>
      <c r="B343" s="276"/>
      <c r="C343" s="108" t="s">
        <v>212</v>
      </c>
      <c r="D343" s="224" t="s">
        <v>213</v>
      </c>
      <c r="E343" s="109">
        <v>105888</v>
      </c>
      <c r="F343" s="109"/>
    </row>
    <row r="344" spans="1:6" s="16" customFormat="1" ht="18.75" customHeight="1" hidden="1" thickBot="1">
      <c r="A344" s="161"/>
      <c r="B344" s="158"/>
      <c r="C344" s="162"/>
      <c r="D344" s="242" t="s">
        <v>257</v>
      </c>
      <c r="E344" s="243"/>
      <c r="F344" s="88"/>
    </row>
    <row r="345" spans="1:6" s="130" customFormat="1" ht="30.75" hidden="1" thickBot="1">
      <c r="A345" s="58">
        <v>900</v>
      </c>
      <c r="B345" s="58"/>
      <c r="C345" s="128"/>
      <c r="D345" s="82" t="s">
        <v>220</v>
      </c>
      <c r="E345" s="129">
        <f>E351</f>
        <v>0</v>
      </c>
      <c r="F345" s="129">
        <f>F346+F348+F351+F354+F356</f>
        <v>0</v>
      </c>
    </row>
    <row r="346" spans="1:6" s="22" customFormat="1" ht="19.5" customHeight="1" hidden="1">
      <c r="A346" s="81"/>
      <c r="B346" s="131">
        <v>90001</v>
      </c>
      <c r="C346" s="99"/>
      <c r="D346" s="100" t="s">
        <v>221</v>
      </c>
      <c r="E346" s="132">
        <f>E347</f>
        <v>0</v>
      </c>
      <c r="F346" s="132">
        <f>F347</f>
        <v>0</v>
      </c>
    </row>
    <row r="347" spans="1:6" s="22" customFormat="1" ht="18" customHeight="1" hidden="1">
      <c r="A347" s="27"/>
      <c r="B347" s="76"/>
      <c r="C347" s="76">
        <v>4260</v>
      </c>
      <c r="D347" s="39" t="s">
        <v>64</v>
      </c>
      <c r="E347" s="21"/>
      <c r="F347" s="21"/>
    </row>
    <row r="348" spans="1:6" s="22" customFormat="1" ht="19.5" customHeight="1" hidden="1">
      <c r="A348" s="27"/>
      <c r="B348" s="133">
        <v>90002</v>
      </c>
      <c r="C348" s="108"/>
      <c r="D348" s="84" t="s">
        <v>222</v>
      </c>
      <c r="E348" s="134">
        <f>E350</f>
        <v>0</v>
      </c>
      <c r="F348" s="134">
        <f>SUM(F349:F350)</f>
        <v>0</v>
      </c>
    </row>
    <row r="349" spans="1:6" s="22" customFormat="1" ht="18" customHeight="1" hidden="1">
      <c r="A349" s="27"/>
      <c r="B349" s="76"/>
      <c r="C349" s="76">
        <v>4300</v>
      </c>
      <c r="D349" s="39" t="s">
        <v>27</v>
      </c>
      <c r="E349" s="21"/>
      <c r="F349" s="21"/>
    </row>
    <row r="350" spans="1:6" s="22" customFormat="1" ht="12.75" hidden="1">
      <c r="A350" s="27"/>
      <c r="B350" s="32"/>
      <c r="C350" s="32">
        <v>6060</v>
      </c>
      <c r="D350" s="33" t="s">
        <v>121</v>
      </c>
      <c r="E350" s="26"/>
      <c r="F350" s="26"/>
    </row>
    <row r="351" spans="1:6" s="22" customFormat="1" ht="20.25" customHeight="1" hidden="1">
      <c r="A351" s="17"/>
      <c r="B351" s="133">
        <v>90008</v>
      </c>
      <c r="C351" s="108"/>
      <c r="D351" s="84" t="s">
        <v>249</v>
      </c>
      <c r="E351" s="134">
        <f>E352</f>
        <v>0</v>
      </c>
      <c r="F351" s="134">
        <f>F352</f>
        <v>0</v>
      </c>
    </row>
    <row r="352" spans="1:6" s="22" customFormat="1" ht="51" hidden="1">
      <c r="A352" s="168"/>
      <c r="B352" s="201"/>
      <c r="C352" s="199">
        <v>6260</v>
      </c>
      <c r="D352" s="200" t="s">
        <v>250</v>
      </c>
      <c r="E352" s="109"/>
      <c r="F352" s="109"/>
    </row>
    <row r="353" spans="1:6" s="22" customFormat="1" ht="21.75" customHeight="1" hidden="1">
      <c r="A353" s="260" t="s">
        <v>252</v>
      </c>
      <c r="B353" s="261"/>
      <c r="C353" s="261"/>
      <c r="D353" s="262"/>
      <c r="E353" s="202"/>
      <c r="F353" s="21"/>
    </row>
    <row r="354" spans="1:6" s="22" customFormat="1" ht="19.5" customHeight="1" hidden="1">
      <c r="A354" s="27"/>
      <c r="B354" s="133">
        <v>90015</v>
      </c>
      <c r="C354" s="108"/>
      <c r="D354" s="84" t="s">
        <v>223</v>
      </c>
      <c r="E354" s="134">
        <f>E355</f>
        <v>0</v>
      </c>
      <c r="F354" s="134">
        <f>F355</f>
        <v>0</v>
      </c>
    </row>
    <row r="355" spans="1:6" s="22" customFormat="1" ht="18" customHeight="1" hidden="1">
      <c r="A355" s="27"/>
      <c r="B355" s="76"/>
      <c r="C355" s="76">
        <v>4260</v>
      </c>
      <c r="D355" s="39" t="s">
        <v>64</v>
      </c>
      <c r="E355" s="21"/>
      <c r="F355" s="21"/>
    </row>
    <row r="356" spans="1:6" s="22" customFormat="1" ht="19.5" customHeight="1" hidden="1">
      <c r="A356" s="27"/>
      <c r="B356" s="133">
        <v>90095</v>
      </c>
      <c r="C356" s="108"/>
      <c r="D356" s="84" t="s">
        <v>50</v>
      </c>
      <c r="E356" s="134">
        <f>E357</f>
        <v>0</v>
      </c>
      <c r="F356" s="134">
        <f>F357</f>
        <v>0</v>
      </c>
    </row>
    <row r="357" spans="1:6" s="22" customFormat="1" ht="18" customHeight="1" hidden="1" thickBot="1">
      <c r="A357" s="17"/>
      <c r="B357" s="76"/>
      <c r="C357" s="76">
        <v>4300</v>
      </c>
      <c r="D357" s="39" t="s">
        <v>27</v>
      </c>
      <c r="E357" s="21"/>
      <c r="F357" s="21"/>
    </row>
    <row r="358" spans="1:6" s="130" customFormat="1" ht="30.75" hidden="1" thickBot="1">
      <c r="A358" s="58">
        <v>921</v>
      </c>
      <c r="B358" s="128"/>
      <c r="C358" s="128"/>
      <c r="D358" s="82" t="s">
        <v>224</v>
      </c>
      <c r="E358" s="129">
        <f>E359+E365</f>
        <v>0</v>
      </c>
      <c r="F358" s="129">
        <f>F359+F365+F369</f>
        <v>0</v>
      </c>
    </row>
    <row r="359" spans="1:6" s="22" customFormat="1" ht="19.5" customHeight="1" hidden="1">
      <c r="A359" s="81"/>
      <c r="B359" s="92">
        <v>92109</v>
      </c>
      <c r="C359" s="43"/>
      <c r="D359" s="135" t="s">
        <v>225</v>
      </c>
      <c r="E359" s="45">
        <f>E360</f>
        <v>0</v>
      </c>
      <c r="F359" s="45">
        <f>SUM(F363:F364)</f>
        <v>0</v>
      </c>
    </row>
    <row r="360" spans="1:6" s="22" customFormat="1" ht="38.25" hidden="1">
      <c r="A360" s="41"/>
      <c r="B360" s="72"/>
      <c r="C360" s="72">
        <v>6298</v>
      </c>
      <c r="D360" s="44" t="s">
        <v>36</v>
      </c>
      <c r="E360" s="45"/>
      <c r="F360" s="45"/>
    </row>
    <row r="361" spans="1:6" s="22" customFormat="1" ht="12" customHeight="1" hidden="1">
      <c r="A361" s="46"/>
      <c r="B361" s="47"/>
      <c r="C361" s="48"/>
      <c r="D361" s="49"/>
      <c r="E361" s="50"/>
      <c r="F361" s="50"/>
    </row>
    <row r="362" spans="1:6" s="6" customFormat="1" ht="7.5" customHeight="1" hidden="1">
      <c r="A362" s="51">
        <v>1</v>
      </c>
      <c r="B362" s="51">
        <v>2</v>
      </c>
      <c r="C362" s="51">
        <v>3</v>
      </c>
      <c r="D362" s="51">
        <v>4</v>
      </c>
      <c r="E362" s="51">
        <v>5</v>
      </c>
      <c r="F362" s="51">
        <v>6</v>
      </c>
    </row>
    <row r="363" spans="1:6" s="22" customFormat="1" ht="28.5" customHeight="1" hidden="1">
      <c r="A363" s="27"/>
      <c r="B363" s="35"/>
      <c r="C363" s="24" t="s">
        <v>226</v>
      </c>
      <c r="D363" s="33" t="s">
        <v>227</v>
      </c>
      <c r="E363" s="34"/>
      <c r="F363" s="34"/>
    </row>
    <row r="364" spans="1:6" s="22" customFormat="1" ht="16.5" customHeight="1" hidden="1">
      <c r="A364" s="27"/>
      <c r="B364" s="32"/>
      <c r="C364" s="28" t="s">
        <v>37</v>
      </c>
      <c r="D364" s="33" t="s">
        <v>38</v>
      </c>
      <c r="E364" s="26"/>
      <c r="F364" s="26"/>
    </row>
    <row r="365" spans="1:6" s="22" customFormat="1" ht="19.5" customHeight="1" hidden="1">
      <c r="A365" s="17"/>
      <c r="B365" s="133">
        <v>92116</v>
      </c>
      <c r="C365" s="108"/>
      <c r="D365" s="84" t="s">
        <v>228</v>
      </c>
      <c r="E365" s="109">
        <f>SUM(E366:E367)</f>
        <v>0</v>
      </c>
      <c r="F365" s="109">
        <f>SUM(F367:F368)</f>
        <v>0</v>
      </c>
    </row>
    <row r="366" spans="1:6" s="22" customFormat="1" ht="38.25" hidden="1">
      <c r="A366" s="17"/>
      <c r="B366" s="93"/>
      <c r="C366" s="19" t="s">
        <v>70</v>
      </c>
      <c r="D366" s="39" t="s">
        <v>71</v>
      </c>
      <c r="E366" s="37"/>
      <c r="F366" s="37"/>
    </row>
    <row r="367" spans="1:6" s="22" customFormat="1" ht="25.5" hidden="1">
      <c r="A367" s="17"/>
      <c r="B367" s="32"/>
      <c r="C367" s="24" t="s">
        <v>226</v>
      </c>
      <c r="D367" s="33" t="s">
        <v>227</v>
      </c>
      <c r="E367" s="34"/>
      <c r="F367" s="34"/>
    </row>
    <row r="368" spans="1:6" s="22" customFormat="1" ht="16.5" customHeight="1" hidden="1">
      <c r="A368" s="27"/>
      <c r="B368" s="32"/>
      <c r="C368" s="28" t="s">
        <v>37</v>
      </c>
      <c r="D368" s="33" t="s">
        <v>38</v>
      </c>
      <c r="E368" s="26"/>
      <c r="F368" s="26"/>
    </row>
    <row r="369" spans="1:6" s="22" customFormat="1" ht="19.5" customHeight="1" hidden="1">
      <c r="A369" s="81"/>
      <c r="B369" s="133">
        <v>92120</v>
      </c>
      <c r="C369" s="108"/>
      <c r="D369" s="84" t="s">
        <v>229</v>
      </c>
      <c r="E369" s="134">
        <f>E370</f>
        <v>0</v>
      </c>
      <c r="F369" s="134">
        <f>F370</f>
        <v>0</v>
      </c>
    </row>
    <row r="370" spans="1:6" s="22" customFormat="1" ht="21.75" customHeight="1" hidden="1" thickBot="1">
      <c r="A370" s="17"/>
      <c r="B370" s="76"/>
      <c r="C370" s="76">
        <v>4300</v>
      </c>
      <c r="D370" s="39" t="s">
        <v>27</v>
      </c>
      <c r="E370" s="21"/>
      <c r="F370" s="21"/>
    </row>
    <row r="371" spans="1:6" s="130" customFormat="1" ht="24" customHeight="1" thickBot="1">
      <c r="A371" s="58">
        <v>926</v>
      </c>
      <c r="B371" s="246" t="s">
        <v>230</v>
      </c>
      <c r="C371" s="247"/>
      <c r="D371" s="248"/>
      <c r="E371" s="129">
        <f>E372+E377</f>
        <v>200000</v>
      </c>
      <c r="F371" s="129">
        <f>F372+F377+F381</f>
        <v>0</v>
      </c>
    </row>
    <row r="372" spans="1:6" s="22" customFormat="1" ht="19.5" customHeight="1">
      <c r="A372" s="67"/>
      <c r="B372" s="131">
        <v>92601</v>
      </c>
      <c r="C372" s="263" t="s">
        <v>259</v>
      </c>
      <c r="D372" s="264"/>
      <c r="E372" s="37">
        <f>E374</f>
        <v>200000</v>
      </c>
      <c r="F372" s="37">
        <f>SUM(F373:F375)</f>
        <v>0</v>
      </c>
    </row>
    <row r="373" spans="1:6" s="22" customFormat="1" ht="25.5" hidden="1">
      <c r="A373" s="81"/>
      <c r="B373" s="93"/>
      <c r="C373" s="38" t="s">
        <v>226</v>
      </c>
      <c r="D373" s="33" t="s">
        <v>227</v>
      </c>
      <c r="E373" s="21"/>
      <c r="F373" s="21"/>
    </row>
    <row r="374" spans="1:6" s="22" customFormat="1" ht="38.25">
      <c r="A374" s="270" t="s">
        <v>261</v>
      </c>
      <c r="B374" s="271"/>
      <c r="C374" s="108" t="s">
        <v>70</v>
      </c>
      <c r="D374" s="224" t="s">
        <v>71</v>
      </c>
      <c r="E374" s="109">
        <f>E375</f>
        <v>200000</v>
      </c>
      <c r="F374" s="109"/>
    </row>
    <row r="375" spans="1:6" s="22" customFormat="1" ht="27.75" customHeight="1" thickBot="1">
      <c r="A375" s="272"/>
      <c r="B375" s="273"/>
      <c r="C375" s="221"/>
      <c r="D375" s="221" t="s">
        <v>258</v>
      </c>
      <c r="E375" s="223">
        <v>200000</v>
      </c>
      <c r="F375" s="21"/>
    </row>
    <row r="376" spans="1:7" s="136" customFormat="1" ht="28.5" customHeight="1" thickBot="1">
      <c r="A376" s="252" t="s">
        <v>231</v>
      </c>
      <c r="B376" s="253"/>
      <c r="C376" s="253"/>
      <c r="D376" s="254"/>
      <c r="E376" s="205">
        <f>E127+E341+E371</f>
        <v>310998</v>
      </c>
      <c r="F376" s="222">
        <f>F7+F34+F39+F44+F77+F127+F142+F149+F173+F216+F306+F324+F358+F55+F72+F210+F227+F341+F345+F371</f>
        <v>0</v>
      </c>
      <c r="G376" s="206">
        <f>E376-F376</f>
        <v>310998</v>
      </c>
    </row>
    <row r="377" ht="17.25" customHeight="1">
      <c r="E377" s="137"/>
    </row>
    <row r="378" spans="1:7" ht="12.75">
      <c r="A378" s="138" t="s">
        <v>232</v>
      </c>
      <c r="B378" s="139"/>
      <c r="C378" s="139"/>
      <c r="E378" s="140"/>
      <c r="F378" s="141"/>
      <c r="G378" s="142"/>
    </row>
    <row r="379" spans="2:6" ht="12.75">
      <c r="B379" s="143"/>
      <c r="C379" s="139"/>
      <c r="D379" s="141"/>
      <c r="E379" s="141"/>
      <c r="F379" s="141"/>
    </row>
    <row r="380" spans="2:6" ht="12.75">
      <c r="B380" s="139"/>
      <c r="C380" s="139"/>
      <c r="D380" s="141"/>
      <c r="E380" s="141"/>
      <c r="F380" s="141"/>
    </row>
    <row r="381" spans="2:6" ht="12.75">
      <c r="B381" s="139"/>
      <c r="C381" s="139"/>
      <c r="D381" s="141"/>
      <c r="E381" s="141"/>
      <c r="F381" s="141"/>
    </row>
    <row r="382" spans="2:6" ht="12.75">
      <c r="B382" s="139"/>
      <c r="C382" s="139"/>
      <c r="D382" s="141"/>
      <c r="E382" s="141"/>
      <c r="F382" s="141"/>
    </row>
    <row r="383" spans="2:6" ht="12.75">
      <c r="B383" s="139"/>
      <c r="C383" s="139"/>
      <c r="D383" s="141"/>
      <c r="E383" s="141"/>
      <c r="F383" s="141"/>
    </row>
    <row r="384" spans="2:6" ht="12.75">
      <c r="B384" s="139"/>
      <c r="C384" s="139"/>
      <c r="D384" s="141"/>
      <c r="E384" s="141"/>
      <c r="F384" s="141"/>
    </row>
    <row r="385" spans="2:6" ht="12.75">
      <c r="B385" s="139"/>
      <c r="C385" s="139"/>
      <c r="D385" s="141"/>
      <c r="E385" s="141"/>
      <c r="F385" s="141"/>
    </row>
    <row r="386" spans="2:6" ht="12.75">
      <c r="B386" s="139"/>
      <c r="C386" s="139"/>
      <c r="D386" s="141"/>
      <c r="E386" s="141"/>
      <c r="F386" s="141"/>
    </row>
    <row r="387" spans="2:6" ht="12.75">
      <c r="B387" s="139"/>
      <c r="C387" s="139"/>
      <c r="D387" s="141"/>
      <c r="E387" s="141"/>
      <c r="F387" s="141"/>
    </row>
    <row r="388" spans="2:6" ht="12.75">
      <c r="B388" s="139"/>
      <c r="C388" s="139"/>
      <c r="D388" s="141"/>
      <c r="E388" s="141"/>
      <c r="F388" s="141"/>
    </row>
    <row r="389" spans="2:6" ht="12.75">
      <c r="B389" s="139"/>
      <c r="C389" s="139"/>
      <c r="D389" s="141"/>
      <c r="E389" s="141"/>
      <c r="F389" s="141"/>
    </row>
    <row r="390" spans="2:6" ht="12.75">
      <c r="B390" s="139"/>
      <c r="C390" s="139"/>
      <c r="D390" s="141"/>
      <c r="E390" s="141"/>
      <c r="F390" s="141"/>
    </row>
    <row r="391" spans="2:6" ht="12.75">
      <c r="B391" s="139"/>
      <c r="C391" s="139"/>
      <c r="D391" s="141"/>
      <c r="E391" s="141"/>
      <c r="F391" s="141"/>
    </row>
    <row r="392" spans="2:6" ht="12.75">
      <c r="B392" s="139"/>
      <c r="C392" s="139"/>
      <c r="D392" s="141"/>
      <c r="E392" s="141"/>
      <c r="F392" s="141"/>
    </row>
    <row r="393" spans="2:6" ht="12.75">
      <c r="B393" s="139"/>
      <c r="C393" s="139"/>
      <c r="D393" s="141"/>
      <c r="E393" s="141"/>
      <c r="F393" s="141"/>
    </row>
    <row r="394" spans="2:6" ht="12.75">
      <c r="B394" s="139"/>
      <c r="C394" s="139"/>
      <c r="D394" s="141"/>
      <c r="E394" s="141"/>
      <c r="F394" s="141"/>
    </row>
    <row r="395" spans="2:6" ht="12.75">
      <c r="B395" s="139"/>
      <c r="C395" s="139"/>
      <c r="D395" s="141"/>
      <c r="E395" s="141"/>
      <c r="F395" s="141"/>
    </row>
    <row r="396" spans="2:6" ht="12.75">
      <c r="B396" s="139"/>
      <c r="C396" s="139"/>
      <c r="D396" s="141"/>
      <c r="E396" s="141"/>
      <c r="F396" s="141"/>
    </row>
    <row r="397" spans="2:6" ht="12.75">
      <c r="B397" s="139"/>
      <c r="C397" s="139"/>
      <c r="D397" s="141"/>
      <c r="E397" s="141"/>
      <c r="F397" s="141"/>
    </row>
    <row r="398" spans="2:6" ht="12.75">
      <c r="B398" s="139"/>
      <c r="C398" s="139"/>
      <c r="D398" s="141"/>
      <c r="E398" s="141"/>
      <c r="F398" s="141"/>
    </row>
    <row r="399" spans="2:6" ht="12.75">
      <c r="B399" s="139"/>
      <c r="C399" s="139"/>
      <c r="D399" s="141"/>
      <c r="E399" s="141"/>
      <c r="F399" s="141"/>
    </row>
    <row r="400" spans="2:6" ht="12.75">
      <c r="B400" s="139"/>
      <c r="C400" s="139"/>
      <c r="D400" s="141"/>
      <c r="E400" s="141"/>
      <c r="F400" s="141"/>
    </row>
    <row r="401" spans="2:6" ht="12.75">
      <c r="B401" s="139"/>
      <c r="C401" s="139"/>
      <c r="D401" s="141"/>
      <c r="E401" s="141"/>
      <c r="F401" s="141"/>
    </row>
    <row r="402" spans="2:6" ht="12.75">
      <c r="B402" s="139"/>
      <c r="C402" s="139"/>
      <c r="D402" s="141"/>
      <c r="E402" s="141"/>
      <c r="F402" s="141"/>
    </row>
    <row r="403" spans="2:6" ht="12.75">
      <c r="B403" s="139"/>
      <c r="C403" s="139"/>
      <c r="D403" s="141"/>
      <c r="E403" s="141"/>
      <c r="F403" s="141"/>
    </row>
    <row r="404" spans="2:6" ht="12.75">
      <c r="B404" s="139"/>
      <c r="C404" s="139"/>
      <c r="D404" s="141"/>
      <c r="E404" s="141"/>
      <c r="F404" s="141"/>
    </row>
    <row r="405" spans="2:6" ht="12.75">
      <c r="B405" s="139"/>
      <c r="C405" s="139"/>
      <c r="D405" s="141"/>
      <c r="E405" s="141"/>
      <c r="F405" s="141"/>
    </row>
    <row r="406" spans="2:6" ht="12.75">
      <c r="B406" s="139"/>
      <c r="C406" s="139"/>
      <c r="D406" s="141"/>
      <c r="E406" s="141"/>
      <c r="F406" s="141"/>
    </row>
    <row r="407" spans="2:6" ht="12.75">
      <c r="B407" s="139"/>
      <c r="C407" s="139"/>
      <c r="D407" s="141"/>
      <c r="E407" s="141"/>
      <c r="F407" s="141"/>
    </row>
    <row r="408" spans="2:6" ht="12.75">
      <c r="B408" s="139"/>
      <c r="C408" s="139"/>
      <c r="D408" s="141"/>
      <c r="E408" s="141"/>
      <c r="F408" s="141"/>
    </row>
    <row r="409" spans="2:6" ht="12.75">
      <c r="B409" s="139"/>
      <c r="C409" s="139"/>
      <c r="D409" s="141"/>
      <c r="E409" s="141"/>
      <c r="F409" s="141"/>
    </row>
    <row r="410" spans="2:6" ht="12.75">
      <c r="B410" s="139"/>
      <c r="C410" s="139"/>
      <c r="D410" s="141"/>
      <c r="E410" s="141"/>
      <c r="F410" s="141"/>
    </row>
  </sheetData>
  <mergeCells count="16">
    <mergeCell ref="A343:B343"/>
    <mergeCell ref="A134:B134"/>
    <mergeCell ref="A353:D353"/>
    <mergeCell ref="B371:D371"/>
    <mergeCell ref="C372:D372"/>
    <mergeCell ref="A374:B375"/>
    <mergeCell ref="B341:D341"/>
    <mergeCell ref="C342:D342"/>
    <mergeCell ref="A2:F2"/>
    <mergeCell ref="A376:D376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24/2008         
z dnia  29 kwietnia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G452"/>
  <sheetViews>
    <sheetView showGridLines="0" tabSelected="1" zoomScale="75" zoomScaleNormal="75" workbookViewId="0" topLeftCell="A368">
      <selection activeCell="F403" sqref="F40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251" t="s">
        <v>235</v>
      </c>
      <c r="B2" s="251"/>
      <c r="C2" s="251"/>
      <c r="D2" s="251"/>
      <c r="E2" s="251"/>
      <c r="F2" s="25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57" t="s">
        <v>4</v>
      </c>
      <c r="B4" s="259" t="s">
        <v>5</v>
      </c>
      <c r="C4" s="259" t="s">
        <v>6</v>
      </c>
      <c r="D4" s="259" t="s">
        <v>7</v>
      </c>
      <c r="E4" s="255" t="s">
        <v>8</v>
      </c>
      <c r="F4" s="255" t="s">
        <v>9</v>
      </c>
    </row>
    <row r="5" spans="1:6" s="4" customFormat="1" ht="15" customHeight="1" thickBot="1">
      <c r="A5" s="258"/>
      <c r="B5" s="256"/>
      <c r="C5" s="256"/>
      <c r="D5" s="256"/>
      <c r="E5" s="256"/>
      <c r="F5" s="25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1" customFormat="1" ht="23.25" customHeight="1" hidden="1" thickBot="1">
      <c r="A7" s="7" t="s">
        <v>10</v>
      </c>
      <c r="B7" s="8"/>
      <c r="C7" s="9"/>
      <c r="D7" s="9" t="s">
        <v>11</v>
      </c>
      <c r="E7" s="10">
        <f>E17+E32</f>
        <v>0</v>
      </c>
      <c r="F7" s="10">
        <f>F17+F32+F8+F26+F28+F30</f>
        <v>0</v>
      </c>
    </row>
    <row r="8" spans="1:6" s="16" customFormat="1" ht="23.25" customHeight="1" hidden="1">
      <c r="A8" s="12"/>
      <c r="B8" s="13" t="s">
        <v>12</v>
      </c>
      <c r="C8" s="14"/>
      <c r="D8" s="14" t="s">
        <v>13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14</v>
      </c>
      <c r="D9" s="20" t="s">
        <v>15</v>
      </c>
      <c r="E9" s="21"/>
      <c r="F9" s="21"/>
    </row>
    <row r="10" spans="1:6" s="22" customFormat="1" ht="16.5" customHeight="1" hidden="1">
      <c r="A10" s="17"/>
      <c r="B10" s="23"/>
      <c r="C10" s="24" t="s">
        <v>16</v>
      </c>
      <c r="D10" s="25" t="s">
        <v>17</v>
      </c>
      <c r="E10" s="26"/>
      <c r="F10" s="26"/>
    </row>
    <row r="11" spans="1:6" s="22" customFormat="1" ht="16.5" customHeight="1" hidden="1">
      <c r="A11" s="17"/>
      <c r="B11" s="23"/>
      <c r="C11" s="24" t="s">
        <v>18</v>
      </c>
      <c r="D11" s="25" t="s">
        <v>19</v>
      </c>
      <c r="E11" s="26"/>
      <c r="F11" s="26"/>
    </row>
    <row r="12" spans="1:6" s="22" customFormat="1" ht="16.5" customHeight="1" hidden="1">
      <c r="A12" s="17"/>
      <c r="B12" s="23"/>
      <c r="C12" s="24" t="s">
        <v>20</v>
      </c>
      <c r="D12" s="25" t="s">
        <v>21</v>
      </c>
      <c r="E12" s="26"/>
      <c r="F12" s="26"/>
    </row>
    <row r="13" spans="1:6" s="22" customFormat="1" ht="16.5" customHeight="1" hidden="1">
      <c r="A13" s="17"/>
      <c r="B13" s="23"/>
      <c r="C13" s="24" t="s">
        <v>22</v>
      </c>
      <c r="D13" s="25" t="s">
        <v>23</v>
      </c>
      <c r="E13" s="26"/>
      <c r="F13" s="26"/>
    </row>
    <row r="14" spans="1:6" s="22" customFormat="1" ht="16.5" customHeight="1" hidden="1">
      <c r="A14" s="17"/>
      <c r="B14" s="23"/>
      <c r="C14" s="24" t="s">
        <v>24</v>
      </c>
      <c r="D14" s="25" t="s">
        <v>25</v>
      </c>
      <c r="E14" s="26"/>
      <c r="F14" s="26"/>
    </row>
    <row r="15" spans="1:6" s="22" customFormat="1" ht="16.5" customHeight="1" hidden="1">
      <c r="A15" s="17"/>
      <c r="B15" s="23"/>
      <c r="C15" s="24" t="s">
        <v>26</v>
      </c>
      <c r="D15" s="25" t="s">
        <v>27</v>
      </c>
      <c r="E15" s="26"/>
      <c r="F15" s="26"/>
    </row>
    <row r="16" spans="1:6" s="22" customFormat="1" ht="16.5" customHeight="1" hidden="1">
      <c r="A16" s="17"/>
      <c r="B16" s="23"/>
      <c r="C16" s="28" t="s">
        <v>28</v>
      </c>
      <c r="D16" s="25" t="s">
        <v>29</v>
      </c>
      <c r="E16" s="26"/>
      <c r="F16" s="26"/>
    </row>
    <row r="17" spans="1:6" s="16" customFormat="1" ht="20.25" customHeight="1" hidden="1">
      <c r="A17" s="187"/>
      <c r="B17" s="186" t="s">
        <v>30</v>
      </c>
      <c r="C17" s="165"/>
      <c r="D17" s="30" t="s">
        <v>31</v>
      </c>
      <c r="E17" s="31">
        <f>E21</f>
        <v>0</v>
      </c>
      <c r="F17" s="31">
        <f>SUM(F21:F25)</f>
        <v>0</v>
      </c>
    </row>
    <row r="18" spans="1:6" s="22" customFormat="1" ht="21" customHeight="1" hidden="1">
      <c r="A18" s="168"/>
      <c r="B18" s="47"/>
      <c r="C18" s="175" t="s">
        <v>32</v>
      </c>
      <c r="D18" s="20" t="s">
        <v>33</v>
      </c>
      <c r="E18" s="21"/>
      <c r="F18" s="21"/>
    </row>
    <row r="19" spans="1:6" s="22" customFormat="1" ht="51" hidden="1">
      <c r="A19" s="168"/>
      <c r="B19" s="185"/>
      <c r="C19" s="176" t="s">
        <v>34</v>
      </c>
      <c r="D19" s="33" t="s">
        <v>35</v>
      </c>
      <c r="E19" s="34"/>
      <c r="F19" s="26"/>
    </row>
    <row r="20" spans="1:6" s="22" customFormat="1" ht="38.25" hidden="1">
      <c r="A20" s="168"/>
      <c r="B20" s="185"/>
      <c r="C20" s="184">
        <v>6298</v>
      </c>
      <c r="D20" s="36" t="s">
        <v>36</v>
      </c>
      <c r="E20" s="37"/>
      <c r="F20" s="26"/>
    </row>
    <row r="21" spans="1:6" s="22" customFormat="1" ht="17.25" customHeight="1" hidden="1">
      <c r="A21" s="168"/>
      <c r="B21" s="47"/>
      <c r="C21" s="176" t="s">
        <v>37</v>
      </c>
      <c r="D21" s="149" t="s">
        <v>236</v>
      </c>
      <c r="E21" s="26"/>
      <c r="F21" s="26"/>
    </row>
    <row r="22" spans="1:6" s="22" customFormat="1" ht="21.75" customHeight="1" hidden="1">
      <c r="A22" s="168"/>
      <c r="B22" s="47"/>
      <c r="C22" s="176"/>
      <c r="D22" s="150" t="s">
        <v>0</v>
      </c>
      <c r="E22" s="151"/>
      <c r="F22" s="26"/>
    </row>
    <row r="23" spans="1:6" s="22" customFormat="1" ht="22.5" customHeight="1" hidden="1">
      <c r="A23" s="81"/>
      <c r="B23" s="76"/>
      <c r="C23" s="24" t="s">
        <v>39</v>
      </c>
      <c r="D23" s="33" t="s">
        <v>38</v>
      </c>
      <c r="E23" s="34"/>
      <c r="F23" s="26"/>
    </row>
    <row r="24" spans="1:6" s="22" customFormat="1" ht="26.25" customHeight="1" hidden="1">
      <c r="A24" s="27"/>
      <c r="B24" s="35"/>
      <c r="C24" s="35">
        <v>6059</v>
      </c>
      <c r="D24" s="33" t="s">
        <v>38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40</v>
      </c>
      <c r="E25" s="21"/>
      <c r="F25" s="21"/>
    </row>
    <row r="26" spans="1:6" s="16" customFormat="1" ht="23.25" customHeight="1" hidden="1">
      <c r="A26" s="27"/>
      <c r="B26" s="29" t="s">
        <v>41</v>
      </c>
      <c r="C26" s="30"/>
      <c r="D26" s="30" t="s">
        <v>42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26</v>
      </c>
      <c r="D27" s="20" t="s">
        <v>27</v>
      </c>
      <c r="E27" s="21"/>
      <c r="F27" s="21"/>
    </row>
    <row r="28" spans="1:6" s="16" customFormat="1" ht="23.25" customHeight="1" hidden="1">
      <c r="A28" s="27"/>
      <c r="B28" s="29" t="s">
        <v>43</v>
      </c>
      <c r="C28" s="30"/>
      <c r="D28" s="30" t="s">
        <v>44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45</v>
      </c>
      <c r="D29" s="39" t="s">
        <v>46</v>
      </c>
      <c r="E29" s="21"/>
      <c r="F29" s="21"/>
    </row>
    <row r="30" spans="1:6" s="16" customFormat="1" ht="23.25" customHeight="1" hidden="1">
      <c r="A30" s="27"/>
      <c r="B30" s="29" t="s">
        <v>47</v>
      </c>
      <c r="C30" s="30"/>
      <c r="D30" s="30" t="s">
        <v>48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37</v>
      </c>
      <c r="D31" s="39" t="s">
        <v>38</v>
      </c>
      <c r="E31" s="21"/>
      <c r="F31" s="21"/>
    </row>
    <row r="32" spans="1:6" s="16" customFormat="1" ht="22.5" customHeight="1" hidden="1">
      <c r="A32" s="40"/>
      <c r="B32" s="29" t="s">
        <v>49</v>
      </c>
      <c r="C32" s="30"/>
      <c r="D32" s="30" t="s">
        <v>50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51</v>
      </c>
      <c r="D33" s="20" t="s">
        <v>52</v>
      </c>
      <c r="E33" s="21"/>
      <c r="F33" s="21"/>
    </row>
    <row r="34" spans="1:6" s="11" customFormat="1" ht="22.5" customHeight="1" hidden="1" thickBot="1">
      <c r="A34" s="7" t="s">
        <v>53</v>
      </c>
      <c r="B34" s="8"/>
      <c r="C34" s="9"/>
      <c r="D34" s="9" t="s">
        <v>54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55</v>
      </c>
      <c r="C35" s="14"/>
      <c r="D35" s="14" t="s">
        <v>56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57</v>
      </c>
      <c r="D36" s="44" t="s">
        <v>58</v>
      </c>
      <c r="E36" s="45"/>
      <c r="F36" s="45"/>
    </row>
    <row r="37" spans="1:6" s="22" customFormat="1" ht="8.25" customHeight="1" hidden="1">
      <c r="A37" s="46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59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60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32</v>
      </c>
      <c r="D41" s="20" t="s">
        <v>33</v>
      </c>
      <c r="E41" s="37"/>
      <c r="F41" s="21"/>
    </row>
    <row r="42" spans="1:6" s="22" customFormat="1" ht="19.5" customHeight="1" hidden="1">
      <c r="A42" s="17"/>
      <c r="B42" s="23"/>
      <c r="C42" s="28" t="s">
        <v>61</v>
      </c>
      <c r="D42" s="33" t="s">
        <v>62</v>
      </c>
      <c r="E42" s="34"/>
      <c r="F42" s="26"/>
    </row>
    <row r="43" spans="1:6" s="22" customFormat="1" ht="19.5" customHeight="1" hidden="1" thickBot="1">
      <c r="A43" s="17"/>
      <c r="B43" s="23"/>
      <c r="C43" s="28" t="s">
        <v>63</v>
      </c>
      <c r="D43" s="25" t="s">
        <v>64</v>
      </c>
      <c r="E43" s="26"/>
      <c r="F43" s="26"/>
    </row>
    <row r="44" spans="1:6" s="11" customFormat="1" ht="23.25" customHeight="1" hidden="1" thickBot="1">
      <c r="A44" s="9">
        <v>600</v>
      </c>
      <c r="B44" s="58"/>
      <c r="C44" s="9"/>
      <c r="D44" s="9" t="s">
        <v>65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7"/>
      <c r="B45" s="59">
        <v>60014</v>
      </c>
      <c r="C45" s="59"/>
      <c r="D45" s="59" t="s">
        <v>66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180"/>
      <c r="B46" s="18"/>
      <c r="C46" s="38" t="s">
        <v>67</v>
      </c>
      <c r="D46" s="39" t="s">
        <v>68</v>
      </c>
      <c r="E46" s="21"/>
      <c r="F46" s="21"/>
    </row>
    <row r="47" spans="1:6" s="16" customFormat="1" ht="18" customHeight="1" hidden="1">
      <c r="A47" s="181"/>
      <c r="B47" s="179">
        <v>60016</v>
      </c>
      <c r="C47" s="165"/>
      <c r="D47" s="30" t="s">
        <v>69</v>
      </c>
      <c r="E47" s="31">
        <f>E51+E55</f>
        <v>0</v>
      </c>
      <c r="F47" s="31">
        <f>SUM(F49:F56)</f>
        <v>0</v>
      </c>
    </row>
    <row r="48" spans="1:6" s="22" customFormat="1" ht="26.25" customHeight="1" hidden="1">
      <c r="A48" s="181"/>
      <c r="B48" s="47"/>
      <c r="C48" s="173" t="s">
        <v>70</v>
      </c>
      <c r="D48" s="39" t="s">
        <v>71</v>
      </c>
      <c r="E48" s="37"/>
      <c r="F48" s="21"/>
    </row>
    <row r="49" spans="1:6" s="22" customFormat="1" ht="19.5" customHeight="1" hidden="1">
      <c r="A49" s="168"/>
      <c r="B49" s="47"/>
      <c r="C49" s="176" t="s">
        <v>18</v>
      </c>
      <c r="D49" s="25" t="s">
        <v>19</v>
      </c>
      <c r="E49" s="26"/>
      <c r="F49" s="26"/>
    </row>
    <row r="50" spans="1:6" s="22" customFormat="1" ht="19.5" customHeight="1" hidden="1">
      <c r="A50" s="168"/>
      <c r="B50" s="47"/>
      <c r="C50" s="176" t="s">
        <v>22</v>
      </c>
      <c r="D50" s="25" t="s">
        <v>23</v>
      </c>
      <c r="E50" s="26"/>
      <c r="F50" s="26"/>
    </row>
    <row r="51" spans="1:6" s="22" customFormat="1" ht="18.75" customHeight="1" hidden="1">
      <c r="A51" s="168"/>
      <c r="B51" s="47"/>
      <c r="C51" s="176"/>
      <c r="D51" s="149" t="s">
        <v>238</v>
      </c>
      <c r="E51" s="26"/>
      <c r="F51" s="26"/>
    </row>
    <row r="52" spans="1:6" s="22" customFormat="1" ht="19.5" customHeight="1" hidden="1">
      <c r="A52" s="168"/>
      <c r="B52" s="47"/>
      <c r="C52" s="176" t="s">
        <v>24</v>
      </c>
      <c r="D52" s="25" t="s">
        <v>25</v>
      </c>
      <c r="E52" s="26">
        <v>5000</v>
      </c>
      <c r="F52" s="26"/>
    </row>
    <row r="53" spans="1:6" s="22" customFormat="1" ht="19.5" customHeight="1" hidden="1">
      <c r="A53" s="168"/>
      <c r="B53" s="47"/>
      <c r="C53" s="176" t="s">
        <v>72</v>
      </c>
      <c r="D53" s="25" t="s">
        <v>73</v>
      </c>
      <c r="E53" s="26"/>
      <c r="F53" s="26"/>
    </row>
    <row r="54" spans="1:6" s="22" customFormat="1" ht="19.5" customHeight="1" hidden="1">
      <c r="A54" s="168"/>
      <c r="B54" s="47"/>
      <c r="C54" s="176" t="s">
        <v>26</v>
      </c>
      <c r="D54" s="25" t="s">
        <v>27</v>
      </c>
      <c r="E54" s="26"/>
      <c r="F54" s="26"/>
    </row>
    <row r="55" spans="1:6" s="22" customFormat="1" ht="19.5" customHeight="1" hidden="1">
      <c r="A55" s="168"/>
      <c r="B55" s="47"/>
      <c r="C55" s="176" t="s">
        <v>37</v>
      </c>
      <c r="D55" s="154" t="s">
        <v>236</v>
      </c>
      <c r="E55" s="26"/>
      <c r="F55" s="26"/>
    </row>
    <row r="56" spans="1:6" s="22" customFormat="1" ht="19.5" customHeight="1" hidden="1">
      <c r="A56" s="168"/>
      <c r="B56" s="47"/>
      <c r="C56" s="177" t="s">
        <v>37</v>
      </c>
      <c r="D56" s="25" t="s">
        <v>38</v>
      </c>
      <c r="E56" s="26"/>
      <c r="F56" s="26"/>
    </row>
    <row r="57" spans="1:6" s="22" customFormat="1" ht="19.5" customHeight="1" hidden="1">
      <c r="A57" s="168"/>
      <c r="B57" s="47"/>
      <c r="C57" s="182"/>
      <c r="D57" s="160" t="s">
        <v>1</v>
      </c>
      <c r="E57" s="151"/>
      <c r="F57" s="26"/>
    </row>
    <row r="58" spans="1:6" s="22" customFormat="1" ht="19.5" customHeight="1" hidden="1" thickBot="1">
      <c r="A58" s="168"/>
      <c r="B58" s="47"/>
      <c r="C58" s="182"/>
      <c r="D58" s="160" t="s">
        <v>239</v>
      </c>
      <c r="E58" s="183"/>
      <c r="F58" s="151"/>
    </row>
    <row r="59" spans="1:7" s="11" customFormat="1" ht="22.5" customHeight="1" hidden="1" thickBot="1">
      <c r="A59" s="54">
        <v>700</v>
      </c>
      <c r="B59" s="53"/>
      <c r="C59" s="9"/>
      <c r="D59" s="54" t="s">
        <v>74</v>
      </c>
      <c r="E59" s="10">
        <f>E60</f>
        <v>0</v>
      </c>
      <c r="F59" s="10">
        <f>F60+F72</f>
        <v>0</v>
      </c>
      <c r="G59" s="63"/>
    </row>
    <row r="60" spans="1:6" s="16" customFormat="1" ht="22.5" customHeight="1" hidden="1">
      <c r="A60" s="64"/>
      <c r="B60" s="14">
        <v>70005</v>
      </c>
      <c r="C60" s="14"/>
      <c r="D60" s="14" t="s">
        <v>75</v>
      </c>
      <c r="E60" s="15">
        <f>SUM(E61:E66)</f>
        <v>0</v>
      </c>
      <c r="F60" s="15">
        <f>SUM(F67:F71)</f>
        <v>0</v>
      </c>
    </row>
    <row r="61" spans="1:6" s="22" customFormat="1" ht="25.5" hidden="1">
      <c r="A61" s="27"/>
      <c r="B61" s="65"/>
      <c r="C61" s="19" t="s">
        <v>76</v>
      </c>
      <c r="D61" s="66" t="s">
        <v>77</v>
      </c>
      <c r="E61" s="37"/>
      <c r="F61" s="37"/>
    </row>
    <row r="62" spans="1:6" s="22" customFormat="1" ht="19.5" customHeight="1" hidden="1">
      <c r="A62" s="67"/>
      <c r="B62" s="65"/>
      <c r="C62" s="19" t="s">
        <v>78</v>
      </c>
      <c r="D62" s="68" t="s">
        <v>79</v>
      </c>
      <c r="E62" s="37"/>
      <c r="F62" s="37"/>
    </row>
    <row r="63" spans="1:6" s="22" customFormat="1" ht="63.75" hidden="1">
      <c r="A63" s="27"/>
      <c r="B63" s="69"/>
      <c r="C63" s="24" t="s">
        <v>57</v>
      </c>
      <c r="D63" s="36" t="s">
        <v>58</v>
      </c>
      <c r="E63" s="34"/>
      <c r="F63" s="26"/>
    </row>
    <row r="64" spans="1:6" s="22" customFormat="1" ht="18.75" customHeight="1" hidden="1">
      <c r="A64" s="17"/>
      <c r="B64" s="23"/>
      <c r="C64" s="24" t="s">
        <v>51</v>
      </c>
      <c r="D64" s="70" t="s">
        <v>52</v>
      </c>
      <c r="E64" s="34"/>
      <c r="F64" s="26"/>
    </row>
    <row r="65" spans="1:6" s="22" customFormat="1" ht="19.5" customHeight="1" hidden="1">
      <c r="A65" s="17"/>
      <c r="B65" s="23"/>
      <c r="C65" s="24" t="s">
        <v>80</v>
      </c>
      <c r="D65" s="25" t="s">
        <v>81</v>
      </c>
      <c r="E65" s="34"/>
      <c r="F65" s="26"/>
    </row>
    <row r="66" spans="1:6" s="22" customFormat="1" ht="28.5" customHeight="1" hidden="1">
      <c r="A66" s="17"/>
      <c r="B66" s="23"/>
      <c r="C66" s="32">
        <v>6298</v>
      </c>
      <c r="D66" s="33" t="s">
        <v>36</v>
      </c>
      <c r="E66" s="34"/>
      <c r="F66" s="26"/>
    </row>
    <row r="67" spans="1:6" s="22" customFormat="1" ht="19.5" customHeight="1" hidden="1">
      <c r="A67" s="17"/>
      <c r="B67" s="23"/>
      <c r="C67" s="24" t="s">
        <v>26</v>
      </c>
      <c r="D67" s="25" t="s">
        <v>27</v>
      </c>
      <c r="E67" s="26"/>
      <c r="F67" s="26"/>
    </row>
    <row r="68" spans="1:6" s="22" customFormat="1" ht="19.5" customHeight="1" hidden="1">
      <c r="A68" s="27"/>
      <c r="B68" s="23"/>
      <c r="C68" s="24" t="s">
        <v>82</v>
      </c>
      <c r="D68" s="33" t="s">
        <v>83</v>
      </c>
      <c r="E68" s="26"/>
      <c r="F68" s="26"/>
    </row>
    <row r="69" spans="1:6" s="22" customFormat="1" ht="19.5" customHeight="1" hidden="1">
      <c r="A69" s="17"/>
      <c r="B69" s="23"/>
      <c r="C69" s="24" t="s">
        <v>67</v>
      </c>
      <c r="D69" s="25" t="s">
        <v>68</v>
      </c>
      <c r="E69" s="26"/>
      <c r="F69" s="26"/>
    </row>
    <row r="70" spans="1:6" s="22" customFormat="1" ht="19.5" customHeight="1" hidden="1">
      <c r="A70" s="17"/>
      <c r="B70" s="23"/>
      <c r="C70" s="24" t="s">
        <v>84</v>
      </c>
      <c r="D70" s="71" t="s">
        <v>85</v>
      </c>
      <c r="E70" s="26"/>
      <c r="F70" s="26"/>
    </row>
    <row r="71" spans="1:6" s="22" customFormat="1" ht="19.5" customHeight="1" hidden="1">
      <c r="A71" s="27"/>
      <c r="B71" s="23"/>
      <c r="C71" s="28" t="s">
        <v>37</v>
      </c>
      <c r="D71" s="25" t="s">
        <v>38</v>
      </c>
      <c r="E71" s="26"/>
      <c r="F71" s="26"/>
    </row>
    <row r="72" spans="1:6" s="16" customFormat="1" ht="22.5" customHeight="1" hidden="1">
      <c r="A72" s="64"/>
      <c r="B72" s="30">
        <v>70095</v>
      </c>
      <c r="C72" s="30"/>
      <c r="D72" s="30" t="s">
        <v>50</v>
      </c>
      <c r="E72" s="31">
        <f>SUM(E73:E75)</f>
        <v>0</v>
      </c>
      <c r="F72" s="31">
        <f>SUM(F73:F75)</f>
        <v>0</v>
      </c>
    </row>
    <row r="73" spans="1:6" s="22" customFormat="1" ht="19.5" customHeight="1" hidden="1">
      <c r="A73" s="17"/>
      <c r="B73" s="18"/>
      <c r="C73" s="19" t="s">
        <v>63</v>
      </c>
      <c r="D73" s="20" t="s">
        <v>64</v>
      </c>
      <c r="E73" s="21"/>
      <c r="F73" s="21"/>
    </row>
    <row r="74" spans="1:6" s="22" customFormat="1" ht="19.5" customHeight="1" hidden="1">
      <c r="A74" s="17"/>
      <c r="B74" s="23"/>
      <c r="C74" s="24" t="s">
        <v>26</v>
      </c>
      <c r="D74" s="25" t="s">
        <v>27</v>
      </c>
      <c r="E74" s="26"/>
      <c r="F74" s="26"/>
    </row>
    <row r="75" spans="1:6" s="22" customFormat="1" ht="19.5" customHeight="1" hidden="1" thickBot="1">
      <c r="A75" s="17"/>
      <c r="B75" s="23"/>
      <c r="C75" s="28" t="s">
        <v>67</v>
      </c>
      <c r="D75" s="25" t="s">
        <v>68</v>
      </c>
      <c r="E75" s="26"/>
      <c r="F75" s="26"/>
    </row>
    <row r="76" spans="1:6" s="11" customFormat="1" ht="20.25" customHeight="1" hidden="1" thickBot="1">
      <c r="A76" s="9">
        <v>710</v>
      </c>
      <c r="B76" s="58"/>
      <c r="C76" s="9"/>
      <c r="D76" s="9" t="s">
        <v>86</v>
      </c>
      <c r="E76" s="10">
        <f>E82+E77</f>
        <v>0</v>
      </c>
      <c r="F76" s="10">
        <f>F77</f>
        <v>0</v>
      </c>
    </row>
    <row r="77" spans="1:6" s="16" customFormat="1" ht="18.75" customHeight="1" hidden="1">
      <c r="A77" s="64"/>
      <c r="B77" s="14">
        <v>71004</v>
      </c>
      <c r="C77" s="14"/>
      <c r="D77" s="14" t="s">
        <v>87</v>
      </c>
      <c r="E77" s="15"/>
      <c r="F77" s="15">
        <f>F78</f>
        <v>0</v>
      </c>
    </row>
    <row r="78" spans="1:6" s="22" customFormat="1" ht="21.75" customHeight="1" hidden="1">
      <c r="A78" s="41"/>
      <c r="B78" s="72"/>
      <c r="C78" s="43" t="s">
        <v>26</v>
      </c>
      <c r="D78" s="44" t="s">
        <v>27</v>
      </c>
      <c r="E78" s="45"/>
      <c r="F78" s="45"/>
    </row>
    <row r="79" spans="1:6" s="22" customFormat="1" ht="8.25" customHeight="1" hidden="1">
      <c r="A79" s="46"/>
      <c r="B79" s="47"/>
      <c r="C79" s="48"/>
      <c r="D79" s="49"/>
      <c r="E79" s="50"/>
      <c r="F79" s="50"/>
    </row>
    <row r="80" spans="1:6" s="6" customFormat="1" ht="7.5" customHeight="1" hidden="1" thickBot="1">
      <c r="A80" s="73">
        <v>1</v>
      </c>
      <c r="B80" s="73">
        <v>2</v>
      </c>
      <c r="C80" s="73">
        <v>3</v>
      </c>
      <c r="D80" s="73">
        <v>4</v>
      </c>
      <c r="E80" s="73">
        <v>5</v>
      </c>
      <c r="F80" s="73">
        <v>6</v>
      </c>
    </row>
    <row r="81" spans="1:6" s="11" customFormat="1" ht="27" customHeight="1" thickBot="1">
      <c r="A81" s="9">
        <v>750</v>
      </c>
      <c r="B81" s="269" t="s">
        <v>88</v>
      </c>
      <c r="C81" s="244"/>
      <c r="D81" s="245"/>
      <c r="E81" s="10">
        <f>E94+E82+E88+E126</f>
        <v>7000</v>
      </c>
      <c r="F81" s="10">
        <f>F94+F82+F88+F126</f>
        <v>0</v>
      </c>
    </row>
    <row r="82" spans="1:6" s="16" customFormat="1" ht="18.75" customHeight="1" hidden="1">
      <c r="A82" s="64"/>
      <c r="B82" s="14">
        <v>75011</v>
      </c>
      <c r="C82" s="14"/>
      <c r="D82" s="14" t="s">
        <v>89</v>
      </c>
      <c r="E82" s="15">
        <f>SUM(E83:E84)</f>
        <v>0</v>
      </c>
      <c r="F82" s="15">
        <f>SUM(F85:F87)</f>
        <v>0</v>
      </c>
    </row>
    <row r="83" spans="1:6" s="22" customFormat="1" ht="51" hidden="1">
      <c r="A83" s="27"/>
      <c r="B83" s="74"/>
      <c r="C83" s="19" t="s">
        <v>90</v>
      </c>
      <c r="D83" s="39" t="s">
        <v>91</v>
      </c>
      <c r="E83" s="37"/>
      <c r="F83" s="21"/>
    </row>
    <row r="84" spans="1:6" s="22" customFormat="1" ht="51" hidden="1">
      <c r="A84" s="17"/>
      <c r="B84" s="32"/>
      <c r="C84" s="24" t="s">
        <v>92</v>
      </c>
      <c r="D84" s="33" t="s">
        <v>93</v>
      </c>
      <c r="E84" s="34"/>
      <c r="F84" s="26"/>
    </row>
    <row r="85" spans="1:6" s="22" customFormat="1" ht="16.5" customHeight="1" hidden="1">
      <c r="A85" s="17"/>
      <c r="B85" s="23"/>
      <c r="C85" s="24" t="s">
        <v>14</v>
      </c>
      <c r="D85" s="25" t="s">
        <v>15</v>
      </c>
      <c r="E85" s="26"/>
      <c r="F85" s="26"/>
    </row>
    <row r="86" spans="1:6" s="22" customFormat="1" ht="16.5" customHeight="1" hidden="1">
      <c r="A86" s="17"/>
      <c r="B86" s="23"/>
      <c r="C86" s="24" t="s">
        <v>18</v>
      </c>
      <c r="D86" s="25" t="s">
        <v>19</v>
      </c>
      <c r="E86" s="26"/>
      <c r="F86" s="26"/>
    </row>
    <row r="87" spans="1:6" s="22" customFormat="1" ht="16.5" customHeight="1" hidden="1">
      <c r="A87" s="17"/>
      <c r="B87" s="23"/>
      <c r="C87" s="28" t="s">
        <v>20</v>
      </c>
      <c r="D87" s="25" t="s">
        <v>21</v>
      </c>
      <c r="E87" s="26"/>
      <c r="F87" s="26"/>
    </row>
    <row r="88" spans="1:6" s="16" customFormat="1" ht="22.5" customHeight="1" hidden="1">
      <c r="A88" s="75"/>
      <c r="B88" s="30">
        <v>75022</v>
      </c>
      <c r="C88" s="30"/>
      <c r="D88" s="30" t="s">
        <v>94</v>
      </c>
      <c r="E88" s="31"/>
      <c r="F88" s="31">
        <f>SUM(F89:F93)</f>
        <v>0</v>
      </c>
    </row>
    <row r="89" spans="1:6" s="22" customFormat="1" ht="15.75" customHeight="1" hidden="1">
      <c r="A89" s="17"/>
      <c r="B89" s="18"/>
      <c r="C89" s="19" t="s">
        <v>95</v>
      </c>
      <c r="D89" s="20" t="s">
        <v>96</v>
      </c>
      <c r="E89" s="21"/>
      <c r="F89" s="21"/>
    </row>
    <row r="90" spans="1:6" s="22" customFormat="1" ht="15.75" customHeight="1" hidden="1">
      <c r="A90" s="17"/>
      <c r="B90" s="23"/>
      <c r="C90" s="24" t="s">
        <v>24</v>
      </c>
      <c r="D90" s="25" t="s">
        <v>25</v>
      </c>
      <c r="E90" s="26"/>
      <c r="F90" s="26"/>
    </row>
    <row r="91" spans="1:6" s="22" customFormat="1" ht="15.75" customHeight="1" hidden="1">
      <c r="A91" s="17"/>
      <c r="B91" s="23"/>
      <c r="C91" s="24" t="s">
        <v>97</v>
      </c>
      <c r="D91" s="25" t="s">
        <v>98</v>
      </c>
      <c r="E91" s="26"/>
      <c r="F91" s="26"/>
    </row>
    <row r="92" spans="1:6" s="22" customFormat="1" ht="15.75" customHeight="1" hidden="1">
      <c r="A92" s="17"/>
      <c r="B92" s="23"/>
      <c r="C92" s="24" t="s">
        <v>26</v>
      </c>
      <c r="D92" s="25" t="s">
        <v>27</v>
      </c>
      <c r="E92" s="26"/>
      <c r="F92" s="26"/>
    </row>
    <row r="93" spans="1:6" s="22" customFormat="1" ht="15.75" customHeight="1" hidden="1">
      <c r="A93" s="17"/>
      <c r="B93" s="23"/>
      <c r="C93" s="28" t="s">
        <v>99</v>
      </c>
      <c r="D93" s="25" t="s">
        <v>100</v>
      </c>
      <c r="E93" s="26"/>
      <c r="F93" s="26"/>
    </row>
    <row r="94" spans="1:6" s="16" customFormat="1" ht="22.5" customHeight="1" hidden="1">
      <c r="A94" s="161"/>
      <c r="B94" s="30">
        <v>75023</v>
      </c>
      <c r="C94" s="30"/>
      <c r="D94" s="30" t="s">
        <v>101</v>
      </c>
      <c r="E94" s="31">
        <f>E109</f>
        <v>0</v>
      </c>
      <c r="F94" s="31">
        <f>SUM(F98:F125)-F119</f>
        <v>0</v>
      </c>
    </row>
    <row r="95" spans="1:6" s="22" customFormat="1" ht="25.5" hidden="1">
      <c r="A95" s="81"/>
      <c r="B95" s="76"/>
      <c r="C95" s="19" t="s">
        <v>102</v>
      </c>
      <c r="D95" s="39" t="s">
        <v>103</v>
      </c>
      <c r="E95" s="37"/>
      <c r="F95" s="21"/>
    </row>
    <row r="96" spans="1:6" s="22" customFormat="1" ht="19.5" customHeight="1" hidden="1">
      <c r="A96" s="27"/>
      <c r="B96" s="35"/>
      <c r="C96" s="24" t="s">
        <v>32</v>
      </c>
      <c r="D96" s="70" t="s">
        <v>33</v>
      </c>
      <c r="E96" s="34"/>
      <c r="F96" s="26"/>
    </row>
    <row r="97" spans="1:6" s="22" customFormat="1" ht="38.25" hidden="1">
      <c r="A97" s="17"/>
      <c r="B97" s="32"/>
      <c r="C97" s="32">
        <v>6298</v>
      </c>
      <c r="D97" s="33" t="s">
        <v>36</v>
      </c>
      <c r="E97" s="34"/>
      <c r="F97" s="26"/>
    </row>
    <row r="98" spans="1:6" s="22" customFormat="1" ht="17.25" customHeight="1" hidden="1">
      <c r="A98" s="17"/>
      <c r="B98" s="23"/>
      <c r="C98" s="24" t="s">
        <v>104</v>
      </c>
      <c r="D98" s="25" t="s">
        <v>105</v>
      </c>
      <c r="E98" s="26"/>
      <c r="F98" s="26"/>
    </row>
    <row r="99" spans="1:6" s="22" customFormat="1" ht="17.25" customHeight="1" hidden="1">
      <c r="A99" s="17"/>
      <c r="B99" s="23"/>
      <c r="C99" s="24" t="s">
        <v>14</v>
      </c>
      <c r="D99" s="25" t="s">
        <v>15</v>
      </c>
      <c r="E99" s="26"/>
      <c r="F99" s="26"/>
    </row>
    <row r="100" spans="1:6" s="22" customFormat="1" ht="17.25" customHeight="1" hidden="1">
      <c r="A100" s="17"/>
      <c r="B100" s="23"/>
      <c r="C100" s="24" t="s">
        <v>16</v>
      </c>
      <c r="D100" s="25" t="s">
        <v>17</v>
      </c>
      <c r="E100" s="26"/>
      <c r="F100" s="26"/>
    </row>
    <row r="101" spans="1:6" s="22" customFormat="1" ht="17.25" customHeight="1" hidden="1">
      <c r="A101" s="17"/>
      <c r="B101" s="23"/>
      <c r="C101" s="24" t="s">
        <v>18</v>
      </c>
      <c r="D101" s="25" t="s">
        <v>19</v>
      </c>
      <c r="E101" s="26"/>
      <c r="F101" s="26"/>
    </row>
    <row r="102" spans="1:6" s="22" customFormat="1" ht="17.25" customHeight="1" hidden="1">
      <c r="A102" s="17"/>
      <c r="B102" s="23"/>
      <c r="C102" s="24" t="s">
        <v>20</v>
      </c>
      <c r="D102" s="25" t="s">
        <v>21</v>
      </c>
      <c r="E102" s="26"/>
      <c r="F102" s="26"/>
    </row>
    <row r="103" spans="1:6" s="22" customFormat="1" ht="17.25" customHeight="1" hidden="1">
      <c r="A103" s="17"/>
      <c r="B103" s="23"/>
      <c r="C103" s="24" t="s">
        <v>106</v>
      </c>
      <c r="D103" s="25" t="s">
        <v>107</v>
      </c>
      <c r="E103" s="26"/>
      <c r="F103" s="26"/>
    </row>
    <row r="104" spans="1:6" s="22" customFormat="1" ht="17.25" customHeight="1" hidden="1">
      <c r="A104" s="17"/>
      <c r="B104" s="23"/>
      <c r="C104" s="24" t="s">
        <v>22</v>
      </c>
      <c r="D104" s="25" t="s">
        <v>23</v>
      </c>
      <c r="E104" s="26"/>
      <c r="F104" s="26"/>
    </row>
    <row r="105" spans="1:6" s="22" customFormat="1" ht="17.25" customHeight="1" hidden="1">
      <c r="A105" s="17"/>
      <c r="B105" s="23"/>
      <c r="C105" s="24" t="s">
        <v>24</v>
      </c>
      <c r="D105" s="25" t="s">
        <v>25</v>
      </c>
      <c r="E105" s="26"/>
      <c r="F105" s="26"/>
    </row>
    <row r="106" spans="1:6" s="22" customFormat="1" ht="17.25" customHeight="1" hidden="1">
      <c r="A106" s="17"/>
      <c r="B106" s="23"/>
      <c r="C106" s="24" t="s">
        <v>63</v>
      </c>
      <c r="D106" s="25" t="s">
        <v>64</v>
      </c>
      <c r="E106" s="26"/>
      <c r="F106" s="26"/>
    </row>
    <row r="107" spans="1:6" s="22" customFormat="1" ht="17.25" customHeight="1" hidden="1">
      <c r="A107" s="17"/>
      <c r="B107" s="23"/>
      <c r="C107" s="24" t="s">
        <v>72</v>
      </c>
      <c r="D107" s="25" t="s">
        <v>73</v>
      </c>
      <c r="E107" s="26"/>
      <c r="F107" s="26"/>
    </row>
    <row r="108" spans="1:6" s="22" customFormat="1" ht="17.25" customHeight="1" hidden="1">
      <c r="A108" s="17"/>
      <c r="B108" s="23"/>
      <c r="C108" s="24" t="s">
        <v>108</v>
      </c>
      <c r="D108" s="25" t="s">
        <v>109</v>
      </c>
      <c r="E108" s="26"/>
      <c r="F108" s="26"/>
    </row>
    <row r="109" spans="1:6" s="22" customFormat="1" ht="19.5" customHeight="1" hidden="1">
      <c r="A109" s="168"/>
      <c r="B109" s="164"/>
      <c r="C109" s="24"/>
      <c r="D109" s="149" t="s">
        <v>240</v>
      </c>
      <c r="E109" s="26"/>
      <c r="F109" s="26"/>
    </row>
    <row r="110" spans="1:6" s="22" customFormat="1" ht="17.25" customHeight="1" hidden="1">
      <c r="A110" s="81"/>
      <c r="B110" s="23"/>
      <c r="C110" s="24" t="s">
        <v>26</v>
      </c>
      <c r="D110" s="25" t="s">
        <v>27</v>
      </c>
      <c r="E110" s="26"/>
      <c r="F110" s="26"/>
    </row>
    <row r="111" spans="1:6" s="22" customFormat="1" ht="17.25" customHeight="1" hidden="1">
      <c r="A111" s="17"/>
      <c r="B111" s="23"/>
      <c r="C111" s="24" t="s">
        <v>110</v>
      </c>
      <c r="D111" s="25" t="s">
        <v>111</v>
      </c>
      <c r="E111" s="26"/>
      <c r="F111" s="26"/>
    </row>
    <row r="112" spans="1:6" s="22" customFormat="1" ht="25.5" hidden="1">
      <c r="A112" s="17"/>
      <c r="B112" s="23"/>
      <c r="C112" s="24" t="s">
        <v>112</v>
      </c>
      <c r="D112" s="33" t="s">
        <v>113</v>
      </c>
      <c r="E112" s="26"/>
      <c r="F112" s="26"/>
    </row>
    <row r="113" spans="1:6" s="22" customFormat="1" ht="25.5" hidden="1">
      <c r="A113" s="17"/>
      <c r="B113" s="23"/>
      <c r="C113" s="24" t="s">
        <v>114</v>
      </c>
      <c r="D113" s="33" t="s">
        <v>115</v>
      </c>
      <c r="E113" s="26"/>
      <c r="F113" s="26"/>
    </row>
    <row r="114" spans="1:6" s="22" customFormat="1" ht="25.5" hidden="1">
      <c r="A114" s="17"/>
      <c r="B114" s="23"/>
      <c r="C114" s="24" t="s">
        <v>82</v>
      </c>
      <c r="D114" s="33" t="s">
        <v>83</v>
      </c>
      <c r="E114" s="26"/>
      <c r="F114" s="26"/>
    </row>
    <row r="115" spans="1:6" s="22" customFormat="1" ht="16.5" customHeight="1" hidden="1">
      <c r="A115" s="17"/>
      <c r="B115" s="23"/>
      <c r="C115" s="24" t="s">
        <v>99</v>
      </c>
      <c r="D115" s="25" t="s">
        <v>100</v>
      </c>
      <c r="E115" s="26"/>
      <c r="F115" s="26"/>
    </row>
    <row r="116" spans="1:6" s="22" customFormat="1" ht="16.5" customHeight="1" hidden="1">
      <c r="A116" s="17"/>
      <c r="B116" s="23"/>
      <c r="C116" s="24" t="s">
        <v>67</v>
      </c>
      <c r="D116" s="25" t="s">
        <v>68</v>
      </c>
      <c r="E116" s="26"/>
      <c r="F116" s="26"/>
    </row>
    <row r="117" spans="1:6" s="22" customFormat="1" ht="14.25" customHeight="1" hidden="1">
      <c r="A117" s="41"/>
      <c r="B117" s="77"/>
      <c r="C117" s="78" t="s">
        <v>28</v>
      </c>
      <c r="D117" s="79" t="s">
        <v>29</v>
      </c>
      <c r="E117" s="80"/>
      <c r="F117" s="80"/>
    </row>
    <row r="118" spans="1:6" s="22" customFormat="1" ht="12" customHeight="1" hidden="1">
      <c r="A118" s="46"/>
      <c r="B118" s="47"/>
      <c r="C118" s="48"/>
      <c r="D118" s="49"/>
      <c r="E118" s="50"/>
      <c r="F118" s="50"/>
    </row>
    <row r="119" spans="1:6" s="6" customFormat="1" ht="7.5" customHeight="1" hidden="1">
      <c r="A119" s="51">
        <v>1</v>
      </c>
      <c r="B119" s="51">
        <v>2</v>
      </c>
      <c r="C119" s="51">
        <v>3</v>
      </c>
      <c r="D119" s="51">
        <v>4</v>
      </c>
      <c r="E119" s="51">
        <v>5</v>
      </c>
      <c r="F119" s="51">
        <v>6</v>
      </c>
    </row>
    <row r="120" spans="1:6" s="22" customFormat="1" ht="25.5" hidden="1">
      <c r="A120" s="81"/>
      <c r="B120" s="18"/>
      <c r="C120" s="19" t="s">
        <v>116</v>
      </c>
      <c r="D120" s="39" t="s">
        <v>117</v>
      </c>
      <c r="E120" s="21"/>
      <c r="F120" s="21"/>
    </row>
    <row r="121" spans="1:6" s="22" customFormat="1" ht="25.5" hidden="1">
      <c r="A121" s="17"/>
      <c r="B121" s="23"/>
      <c r="C121" s="24" t="s">
        <v>118</v>
      </c>
      <c r="D121" s="33" t="s">
        <v>119</v>
      </c>
      <c r="E121" s="26"/>
      <c r="F121" s="26"/>
    </row>
    <row r="122" spans="1:6" s="22" customFormat="1" ht="19.5" customHeight="1" hidden="1">
      <c r="A122" s="17"/>
      <c r="B122" s="23"/>
      <c r="C122" s="24" t="s">
        <v>37</v>
      </c>
      <c r="D122" s="25" t="s">
        <v>38</v>
      </c>
      <c r="E122" s="26"/>
      <c r="F122" s="26"/>
    </row>
    <row r="123" spans="1:6" s="22" customFormat="1" ht="25.5" hidden="1">
      <c r="A123" s="17"/>
      <c r="B123" s="23"/>
      <c r="C123" s="24" t="s">
        <v>120</v>
      </c>
      <c r="D123" s="33" t="s">
        <v>121</v>
      </c>
      <c r="E123" s="26"/>
      <c r="F123" s="26"/>
    </row>
    <row r="124" spans="1:6" s="22" customFormat="1" ht="17.25" customHeight="1" hidden="1">
      <c r="A124" s="17"/>
      <c r="B124" s="23"/>
      <c r="C124" s="24" t="s">
        <v>39</v>
      </c>
      <c r="D124" s="25" t="s">
        <v>38</v>
      </c>
      <c r="E124" s="26"/>
      <c r="F124" s="26"/>
    </row>
    <row r="125" spans="1:6" s="22" customFormat="1" ht="17.25" customHeight="1" hidden="1">
      <c r="A125" s="27"/>
      <c r="B125" s="23"/>
      <c r="C125" s="28" t="s">
        <v>122</v>
      </c>
      <c r="D125" s="25" t="s">
        <v>38</v>
      </c>
      <c r="E125" s="26"/>
      <c r="F125" s="26"/>
    </row>
    <row r="126" spans="1:6" s="16" customFormat="1" ht="16.5" customHeight="1">
      <c r="A126" s="75"/>
      <c r="B126" s="30">
        <v>75095</v>
      </c>
      <c r="C126" s="30"/>
      <c r="D126" s="30" t="s">
        <v>50</v>
      </c>
      <c r="E126" s="31">
        <f>E127</f>
        <v>7000</v>
      </c>
      <c r="F126" s="31">
        <f>SUM(F127:F131)</f>
        <v>0</v>
      </c>
    </row>
    <row r="127" spans="1:6" s="22" customFormat="1" ht="20.25" customHeight="1">
      <c r="A127" s="274" t="s">
        <v>261</v>
      </c>
      <c r="B127" s="279"/>
      <c r="C127" s="219" t="s">
        <v>37</v>
      </c>
      <c r="D127" s="224" t="s">
        <v>38</v>
      </c>
      <c r="E127" s="109">
        <v>7000</v>
      </c>
      <c r="F127" s="109"/>
    </row>
    <row r="128" spans="1:6" s="22" customFormat="1" ht="29.25" customHeight="1" thickBot="1">
      <c r="A128" s="280"/>
      <c r="B128" s="279"/>
      <c r="C128" s="108"/>
      <c r="D128" s="227" t="s">
        <v>262</v>
      </c>
      <c r="E128" s="202">
        <v>7000</v>
      </c>
      <c r="F128" s="21"/>
    </row>
    <row r="129" spans="1:6" s="22" customFormat="1" ht="17.25" customHeight="1" hidden="1">
      <c r="A129" s="17"/>
      <c r="B129" s="18"/>
      <c r="C129" s="19" t="s">
        <v>97</v>
      </c>
      <c r="D129" s="25" t="s">
        <v>98</v>
      </c>
      <c r="E129" s="26"/>
      <c r="F129" s="26"/>
    </row>
    <row r="130" spans="1:6" s="22" customFormat="1" ht="17.25" customHeight="1" hidden="1">
      <c r="A130" s="17"/>
      <c r="B130" s="23"/>
      <c r="C130" s="24" t="s">
        <v>26</v>
      </c>
      <c r="D130" s="25" t="s">
        <v>27</v>
      </c>
      <c r="E130" s="26"/>
      <c r="F130" s="26"/>
    </row>
    <row r="131" spans="1:6" s="22" customFormat="1" ht="17.25" customHeight="1" hidden="1" thickBot="1">
      <c r="A131" s="17"/>
      <c r="B131" s="23"/>
      <c r="C131" s="28" t="s">
        <v>67</v>
      </c>
      <c r="D131" s="25" t="s">
        <v>68</v>
      </c>
      <c r="E131" s="26"/>
      <c r="F131" s="26"/>
    </row>
    <row r="132" spans="1:6" s="11" customFormat="1" ht="46.5" customHeight="1" thickBot="1">
      <c r="A132" s="9">
        <v>751</v>
      </c>
      <c r="B132" s="246" t="s">
        <v>124</v>
      </c>
      <c r="C132" s="247"/>
      <c r="D132" s="248"/>
      <c r="E132" s="10">
        <f>E133+E138</f>
        <v>5110</v>
      </c>
      <c r="F132" s="10"/>
    </row>
    <row r="133" spans="1:6" s="16" customFormat="1" ht="28.5" hidden="1">
      <c r="A133" s="64"/>
      <c r="B133" s="14">
        <v>75101</v>
      </c>
      <c r="C133" s="14"/>
      <c r="D133" s="83" t="s">
        <v>125</v>
      </c>
      <c r="E133" s="15">
        <f>E134</f>
        <v>0</v>
      </c>
      <c r="F133" s="15">
        <f>SUM(F135:F137)</f>
        <v>0</v>
      </c>
    </row>
    <row r="134" spans="1:6" s="22" customFormat="1" ht="51" hidden="1">
      <c r="A134" s="27"/>
      <c r="B134" s="74"/>
      <c r="C134" s="19" t="s">
        <v>90</v>
      </c>
      <c r="D134" s="66" t="s">
        <v>91</v>
      </c>
      <c r="E134" s="37"/>
      <c r="F134" s="21"/>
    </row>
    <row r="135" spans="1:6" s="22" customFormat="1" ht="17.25" customHeight="1" hidden="1">
      <c r="A135" s="17"/>
      <c r="B135" s="23"/>
      <c r="C135" s="24" t="s">
        <v>18</v>
      </c>
      <c r="D135" s="25" t="s">
        <v>19</v>
      </c>
      <c r="E135" s="26"/>
      <c r="F135" s="26"/>
    </row>
    <row r="136" spans="1:6" s="22" customFormat="1" ht="17.25" customHeight="1" hidden="1">
      <c r="A136" s="17"/>
      <c r="B136" s="23"/>
      <c r="C136" s="24" t="s">
        <v>20</v>
      </c>
      <c r="D136" s="25" t="s">
        <v>21</v>
      </c>
      <c r="E136" s="26"/>
      <c r="F136" s="26"/>
    </row>
    <row r="137" spans="1:6" s="22" customFormat="1" ht="17.25" customHeight="1" hidden="1">
      <c r="A137" s="17"/>
      <c r="B137" s="23"/>
      <c r="C137" s="28" t="s">
        <v>22</v>
      </c>
      <c r="D137" s="25" t="s">
        <v>23</v>
      </c>
      <c r="E137" s="26"/>
      <c r="F137" s="26"/>
    </row>
    <row r="138" spans="1:6" s="16" customFormat="1" ht="54" customHeight="1">
      <c r="A138" s="75"/>
      <c r="B138" s="236">
        <v>75109</v>
      </c>
      <c r="C138" s="236"/>
      <c r="D138" s="241" t="s">
        <v>126</v>
      </c>
      <c r="E138" s="237">
        <f>E139</f>
        <v>5110</v>
      </c>
      <c r="F138" s="237" t="s">
        <v>268</v>
      </c>
    </row>
    <row r="139" spans="1:6" s="22" customFormat="1" ht="21" customHeight="1" hidden="1">
      <c r="A139" s="168"/>
      <c r="B139" s="185"/>
      <c r="C139" s="48"/>
      <c r="D139" s="238" t="s">
        <v>237</v>
      </c>
      <c r="E139" s="239">
        <f>E140+E144</f>
        <v>5110</v>
      </c>
      <c r="F139" s="109"/>
    </row>
    <row r="140" spans="1:6" s="22" customFormat="1" ht="15.75" customHeight="1">
      <c r="A140" s="288" t="s">
        <v>267</v>
      </c>
      <c r="B140" s="289"/>
      <c r="C140" s="48"/>
      <c r="D140" s="281" t="s">
        <v>264</v>
      </c>
      <c r="E140" s="282">
        <f>SUM(E141:E143)</f>
        <v>981</v>
      </c>
      <c r="F140" s="283"/>
    </row>
    <row r="141" spans="1:6" s="22" customFormat="1" ht="19.5" customHeight="1">
      <c r="A141" s="288"/>
      <c r="B141" s="289"/>
      <c r="C141" s="108" t="s">
        <v>18</v>
      </c>
      <c r="D141" s="284" t="s">
        <v>19</v>
      </c>
      <c r="E141" s="109">
        <v>96</v>
      </c>
      <c r="F141" s="109"/>
    </row>
    <row r="142" spans="1:6" s="22" customFormat="1" ht="19.5" customHeight="1">
      <c r="A142" s="288"/>
      <c r="B142" s="289"/>
      <c r="C142" s="108" t="s">
        <v>20</v>
      </c>
      <c r="D142" s="284" t="s">
        <v>21</v>
      </c>
      <c r="E142" s="109">
        <v>15</v>
      </c>
      <c r="F142" s="109"/>
    </row>
    <row r="143" spans="1:6" s="22" customFormat="1" ht="19.5" customHeight="1">
      <c r="A143" s="288"/>
      <c r="B143" s="289"/>
      <c r="C143" s="108" t="s">
        <v>22</v>
      </c>
      <c r="D143" s="284" t="s">
        <v>23</v>
      </c>
      <c r="E143" s="109">
        <v>870</v>
      </c>
      <c r="F143" s="109"/>
    </row>
    <row r="144" spans="1:6" s="22" customFormat="1" ht="15.75" customHeight="1">
      <c r="A144" s="288"/>
      <c r="B144" s="289"/>
      <c r="C144" s="48"/>
      <c r="D144" s="160" t="s">
        <v>263</v>
      </c>
      <c r="E144" s="285">
        <f>SUM(E145:E148)</f>
        <v>4129</v>
      </c>
      <c r="F144" s="21"/>
    </row>
    <row r="145" spans="1:6" s="22" customFormat="1" ht="19.5" customHeight="1">
      <c r="A145" s="288"/>
      <c r="B145" s="289"/>
      <c r="C145" s="108" t="s">
        <v>95</v>
      </c>
      <c r="D145" s="284" t="s">
        <v>96</v>
      </c>
      <c r="E145" s="109">
        <v>2510</v>
      </c>
      <c r="F145" s="109"/>
    </row>
    <row r="146" spans="1:6" s="22" customFormat="1" ht="19.5" customHeight="1">
      <c r="A146" s="288"/>
      <c r="B146" s="289"/>
      <c r="C146" s="108" t="s">
        <v>24</v>
      </c>
      <c r="D146" s="284" t="s">
        <v>25</v>
      </c>
      <c r="E146" s="109">
        <v>300</v>
      </c>
      <c r="F146" s="109"/>
    </row>
    <row r="147" spans="1:6" s="22" customFormat="1" ht="19.5" customHeight="1" hidden="1">
      <c r="A147" s="288"/>
      <c r="B147" s="289"/>
      <c r="C147" s="48"/>
      <c r="D147" s="286" t="s">
        <v>269</v>
      </c>
      <c r="E147" s="240">
        <f>4129-E145-E146-E148</f>
        <v>0</v>
      </c>
      <c r="F147" s="21"/>
    </row>
    <row r="148" spans="1:6" s="22" customFormat="1" ht="19.5" customHeight="1" thickBot="1">
      <c r="A148" s="290"/>
      <c r="B148" s="291"/>
      <c r="C148" s="292" t="s">
        <v>26</v>
      </c>
      <c r="D148" s="287" t="s">
        <v>27</v>
      </c>
      <c r="E148" s="283">
        <v>1319</v>
      </c>
      <c r="F148" s="283"/>
    </row>
    <row r="149" spans="1:6" s="11" customFormat="1" ht="23.25" customHeight="1" hidden="1" thickBot="1">
      <c r="A149" s="170">
        <v>752</v>
      </c>
      <c r="B149" s="58"/>
      <c r="C149" s="9"/>
      <c r="D149" s="82" t="s">
        <v>127</v>
      </c>
      <c r="E149" s="10">
        <f>E150</f>
        <v>0</v>
      </c>
      <c r="F149" s="171">
        <f>F150</f>
        <v>0</v>
      </c>
    </row>
    <row r="150" spans="1:6" s="16" customFormat="1" ht="23.25" customHeight="1" hidden="1">
      <c r="A150" s="57"/>
      <c r="B150" s="86">
        <v>75212</v>
      </c>
      <c r="C150" s="86"/>
      <c r="D150" s="87" t="s">
        <v>128</v>
      </c>
      <c r="E150" s="88">
        <f>SUM(E151:E155)-E153</f>
        <v>0</v>
      </c>
      <c r="F150" s="88">
        <f>SUM(F151:F155)-F153</f>
        <v>0</v>
      </c>
    </row>
    <row r="151" spans="1:6" s="22" customFormat="1" ht="51" hidden="1">
      <c r="A151" s="41"/>
      <c r="B151" s="89"/>
      <c r="C151" s="78" t="s">
        <v>90</v>
      </c>
      <c r="D151" s="90" t="s">
        <v>91</v>
      </c>
      <c r="E151" s="80"/>
      <c r="F151" s="80"/>
    </row>
    <row r="152" spans="1:6" s="22" customFormat="1" ht="12.75" customHeight="1" hidden="1">
      <c r="A152" s="46"/>
      <c r="B152" s="47"/>
      <c r="C152" s="48"/>
      <c r="D152" s="49"/>
      <c r="E152" s="50"/>
      <c r="F152" s="50"/>
    </row>
    <row r="153" spans="1:6" s="6" customFormat="1" ht="7.5" customHeight="1" hidden="1">
      <c r="A153" s="51">
        <v>1</v>
      </c>
      <c r="B153" s="51">
        <v>2</v>
      </c>
      <c r="C153" s="51">
        <v>3</v>
      </c>
      <c r="D153" s="51">
        <v>4</v>
      </c>
      <c r="E153" s="51">
        <v>5</v>
      </c>
      <c r="F153" s="51">
        <v>6</v>
      </c>
    </row>
    <row r="154" spans="1:6" s="22" customFormat="1" ht="38.25" hidden="1">
      <c r="A154" s="91"/>
      <c r="B154" s="92"/>
      <c r="C154" s="43" t="s">
        <v>70</v>
      </c>
      <c r="D154" s="44" t="s">
        <v>71</v>
      </c>
      <c r="E154" s="45"/>
      <c r="F154" s="45"/>
    </row>
    <row r="155" spans="1:6" s="22" customFormat="1" ht="16.5" customHeight="1" hidden="1" thickBot="1">
      <c r="A155" s="81"/>
      <c r="B155" s="93"/>
      <c r="C155" s="38" t="s">
        <v>26</v>
      </c>
      <c r="D155" s="39" t="s">
        <v>27</v>
      </c>
      <c r="E155" s="21"/>
      <c r="F155" s="21"/>
    </row>
    <row r="156" spans="1:6" s="11" customFormat="1" ht="30.75" hidden="1" thickBot="1">
      <c r="A156" s="85">
        <v>754</v>
      </c>
      <c r="B156" s="58"/>
      <c r="C156" s="9"/>
      <c r="D156" s="82" t="s">
        <v>129</v>
      </c>
      <c r="E156" s="10">
        <f>E159</f>
        <v>0</v>
      </c>
      <c r="F156" s="10">
        <f>F173+F157+F159+F179</f>
        <v>0</v>
      </c>
    </row>
    <row r="157" spans="1:6" s="16" customFormat="1" ht="21" customHeight="1" hidden="1">
      <c r="A157" s="57"/>
      <c r="B157" s="14">
        <v>75403</v>
      </c>
      <c r="C157" s="14"/>
      <c r="D157" s="83" t="s">
        <v>130</v>
      </c>
      <c r="E157" s="15">
        <f>E158</f>
        <v>0</v>
      </c>
      <c r="F157" s="15">
        <f>F158</f>
        <v>0</v>
      </c>
    </row>
    <row r="158" spans="1:6" s="22" customFormat="1" ht="21.75" customHeight="1" hidden="1">
      <c r="A158" s="17"/>
      <c r="B158" s="76"/>
      <c r="C158" s="38" t="s">
        <v>24</v>
      </c>
      <c r="D158" s="39" t="s">
        <v>25</v>
      </c>
      <c r="E158" s="21"/>
      <c r="F158" s="21"/>
    </row>
    <row r="159" spans="1:6" s="16" customFormat="1" ht="21" customHeight="1" hidden="1">
      <c r="A159" s="161"/>
      <c r="B159" s="179">
        <v>75412</v>
      </c>
      <c r="C159" s="165"/>
      <c r="D159" s="94" t="s">
        <v>131</v>
      </c>
      <c r="E159" s="31">
        <f>E160</f>
        <v>0</v>
      </c>
      <c r="F159" s="31">
        <f>SUM(F161:F172)</f>
        <v>0</v>
      </c>
    </row>
    <row r="160" spans="1:6" s="22" customFormat="1" ht="38.25" hidden="1">
      <c r="A160" s="168"/>
      <c r="B160" s="178"/>
      <c r="C160" s="174" t="s">
        <v>70</v>
      </c>
      <c r="D160" s="44" t="s">
        <v>71</v>
      </c>
      <c r="E160" s="45"/>
      <c r="F160" s="45"/>
    </row>
    <row r="161" spans="1:6" s="22" customFormat="1" ht="16.5" customHeight="1" hidden="1">
      <c r="A161" s="168"/>
      <c r="B161" s="47"/>
      <c r="C161" s="175" t="s">
        <v>95</v>
      </c>
      <c r="D161" s="20" t="s">
        <v>96</v>
      </c>
      <c r="E161" s="21"/>
      <c r="F161" s="21"/>
    </row>
    <row r="162" spans="1:6" s="22" customFormat="1" ht="16.5" customHeight="1" hidden="1">
      <c r="A162" s="168"/>
      <c r="B162" s="47"/>
      <c r="C162" s="176" t="s">
        <v>18</v>
      </c>
      <c r="D162" s="25" t="s">
        <v>19</v>
      </c>
      <c r="E162" s="26"/>
      <c r="F162" s="26"/>
    </row>
    <row r="163" spans="1:6" s="22" customFormat="1" ht="16.5" customHeight="1" hidden="1">
      <c r="A163" s="168"/>
      <c r="B163" s="47"/>
      <c r="C163" s="176" t="s">
        <v>22</v>
      </c>
      <c r="D163" s="25" t="s">
        <v>23</v>
      </c>
      <c r="E163" s="26"/>
      <c r="F163" s="26"/>
    </row>
    <row r="164" spans="1:6" s="22" customFormat="1" ht="16.5" customHeight="1" hidden="1">
      <c r="A164" s="168"/>
      <c r="B164" s="47"/>
      <c r="C164" s="176" t="s">
        <v>24</v>
      </c>
      <c r="D164" s="25" t="s">
        <v>25</v>
      </c>
      <c r="E164" s="26"/>
      <c r="F164" s="26"/>
    </row>
    <row r="165" spans="1:6" s="22" customFormat="1" ht="16.5" customHeight="1" hidden="1">
      <c r="A165" s="168"/>
      <c r="B165" s="47"/>
      <c r="C165" s="176" t="s">
        <v>97</v>
      </c>
      <c r="D165" s="25" t="s">
        <v>98</v>
      </c>
      <c r="E165" s="26"/>
      <c r="F165" s="26"/>
    </row>
    <row r="166" spans="1:6" s="22" customFormat="1" ht="16.5" customHeight="1" hidden="1">
      <c r="A166" s="168"/>
      <c r="B166" s="47"/>
      <c r="C166" s="176" t="s">
        <v>63</v>
      </c>
      <c r="D166" s="25" t="s">
        <v>64</v>
      </c>
      <c r="E166" s="26"/>
      <c r="F166" s="26"/>
    </row>
    <row r="167" spans="1:6" s="22" customFormat="1" ht="16.5" customHeight="1" hidden="1">
      <c r="A167" s="168"/>
      <c r="B167" s="47"/>
      <c r="C167" s="176" t="s">
        <v>72</v>
      </c>
      <c r="D167" s="25" t="s">
        <v>73</v>
      </c>
      <c r="E167" s="26"/>
      <c r="F167" s="26"/>
    </row>
    <row r="168" spans="1:6" s="22" customFormat="1" ht="16.5" customHeight="1" hidden="1">
      <c r="A168" s="168"/>
      <c r="B168" s="47"/>
      <c r="C168" s="176" t="s">
        <v>26</v>
      </c>
      <c r="D168" s="25" t="s">
        <v>27</v>
      </c>
      <c r="E168" s="26"/>
      <c r="F168" s="26"/>
    </row>
    <row r="169" spans="1:6" s="22" customFormat="1" ht="16.5" customHeight="1" hidden="1">
      <c r="A169" s="168"/>
      <c r="B169" s="47"/>
      <c r="C169" s="176" t="s">
        <v>99</v>
      </c>
      <c r="D169" s="25" t="s">
        <v>100</v>
      </c>
      <c r="E169" s="26"/>
      <c r="F169" s="26"/>
    </row>
    <row r="170" spans="1:6" s="22" customFormat="1" ht="16.5" customHeight="1" hidden="1">
      <c r="A170" s="168"/>
      <c r="B170" s="47"/>
      <c r="C170" s="176" t="s">
        <v>67</v>
      </c>
      <c r="D170" s="25" t="s">
        <v>68</v>
      </c>
      <c r="E170" s="26"/>
      <c r="F170" s="26"/>
    </row>
    <row r="171" spans="1:6" s="22" customFormat="1" ht="16.5" customHeight="1" hidden="1">
      <c r="A171" s="168"/>
      <c r="B171" s="47"/>
      <c r="C171" s="176" t="s">
        <v>37</v>
      </c>
      <c r="D171" s="149" t="s">
        <v>236</v>
      </c>
      <c r="E171" s="26"/>
      <c r="F171" s="26"/>
    </row>
    <row r="172" spans="1:6" s="22" customFormat="1" ht="15.75" customHeight="1" hidden="1">
      <c r="A172" s="168"/>
      <c r="B172" s="47"/>
      <c r="C172" s="177" t="s">
        <v>120</v>
      </c>
      <c r="D172" s="150" t="s">
        <v>2</v>
      </c>
      <c r="E172" s="26"/>
      <c r="F172" s="152"/>
    </row>
    <row r="173" spans="1:6" s="16" customFormat="1" ht="21" customHeight="1" hidden="1">
      <c r="A173" s="57"/>
      <c r="B173" s="59">
        <v>75414</v>
      </c>
      <c r="C173" s="30"/>
      <c r="D173" s="94" t="s">
        <v>132</v>
      </c>
      <c r="E173" s="31">
        <f>E174</f>
        <v>0</v>
      </c>
      <c r="F173" s="31">
        <f>SUM(F175:F178)</f>
        <v>0</v>
      </c>
    </row>
    <row r="174" spans="1:6" s="22" customFormat="1" ht="51" hidden="1">
      <c r="A174" s="27"/>
      <c r="B174" s="74"/>
      <c r="C174" s="19" t="s">
        <v>90</v>
      </c>
      <c r="D174" s="66" t="s">
        <v>91</v>
      </c>
      <c r="E174" s="37"/>
      <c r="F174" s="21"/>
    </row>
    <row r="175" spans="1:6" s="22" customFormat="1" ht="19.5" customHeight="1" hidden="1">
      <c r="A175" s="27"/>
      <c r="B175" s="35"/>
      <c r="C175" s="24" t="s">
        <v>24</v>
      </c>
      <c r="D175" s="36" t="s">
        <v>25</v>
      </c>
      <c r="E175" s="34"/>
      <c r="F175" s="26"/>
    </row>
    <row r="176" spans="1:6" s="22" customFormat="1" ht="19.5" customHeight="1" hidden="1">
      <c r="A176" s="27"/>
      <c r="B176" s="35"/>
      <c r="C176" s="24" t="s">
        <v>26</v>
      </c>
      <c r="D176" s="36" t="s">
        <v>27</v>
      </c>
      <c r="E176" s="34"/>
      <c r="F176" s="26"/>
    </row>
    <row r="177" spans="1:6" s="22" customFormat="1" ht="25.5" hidden="1">
      <c r="A177" s="27"/>
      <c r="B177" s="35"/>
      <c r="C177" s="24" t="s">
        <v>114</v>
      </c>
      <c r="D177" s="36" t="s">
        <v>115</v>
      </c>
      <c r="E177" s="34"/>
      <c r="F177" s="26"/>
    </row>
    <row r="178" spans="1:6" s="22" customFormat="1" ht="25.5" hidden="1">
      <c r="A178" s="27"/>
      <c r="B178" s="32"/>
      <c r="C178" s="28" t="s">
        <v>116</v>
      </c>
      <c r="D178" s="33" t="s">
        <v>117</v>
      </c>
      <c r="E178" s="26"/>
      <c r="F178" s="26"/>
    </row>
    <row r="179" spans="1:6" s="16" customFormat="1" ht="21" customHeight="1" hidden="1">
      <c r="A179" s="57"/>
      <c r="B179" s="30">
        <v>75495</v>
      </c>
      <c r="C179" s="30"/>
      <c r="D179" s="94" t="s">
        <v>50</v>
      </c>
      <c r="E179" s="31">
        <f>E180</f>
        <v>0</v>
      </c>
      <c r="F179" s="31">
        <f>F180</f>
        <v>0</v>
      </c>
    </row>
    <row r="180" spans="1:6" s="22" customFormat="1" ht="19.5" customHeight="1" hidden="1" thickBot="1">
      <c r="A180" s="17"/>
      <c r="B180" s="76"/>
      <c r="C180" s="38" t="s">
        <v>24</v>
      </c>
      <c r="D180" s="39" t="s">
        <v>25</v>
      </c>
      <c r="E180" s="21"/>
      <c r="F180" s="21"/>
    </row>
    <row r="181" spans="1:6" s="11" customFormat="1" ht="75.75" hidden="1" thickBot="1">
      <c r="A181" s="9">
        <v>756</v>
      </c>
      <c r="B181" s="9"/>
      <c r="C181" s="9"/>
      <c r="D181" s="82" t="s">
        <v>133</v>
      </c>
      <c r="E181" s="10">
        <f>E182+E184+E194+E205+E208</f>
        <v>0</v>
      </c>
      <c r="F181" s="10">
        <f>F182+F184+F194+F205+F208+F211</f>
        <v>0</v>
      </c>
    </row>
    <row r="182" spans="1:6" s="16" customFormat="1" ht="28.5" hidden="1">
      <c r="A182" s="57"/>
      <c r="B182" s="59">
        <v>75601</v>
      </c>
      <c r="C182" s="59"/>
      <c r="D182" s="96" t="s">
        <v>134</v>
      </c>
      <c r="E182" s="60">
        <f>E183</f>
        <v>0</v>
      </c>
      <c r="F182" s="60">
        <f>F183</f>
        <v>0</v>
      </c>
    </row>
    <row r="183" spans="1:6" s="22" customFormat="1" ht="25.5" hidden="1">
      <c r="A183" s="17"/>
      <c r="B183" s="76"/>
      <c r="C183" s="38" t="s">
        <v>135</v>
      </c>
      <c r="D183" s="39" t="s">
        <v>136</v>
      </c>
      <c r="E183" s="21"/>
      <c r="F183" s="21"/>
    </row>
    <row r="184" spans="1:6" s="16" customFormat="1" ht="42.75" customHeight="1" hidden="1">
      <c r="A184" s="95"/>
      <c r="B184" s="30">
        <v>75615</v>
      </c>
      <c r="C184" s="29"/>
      <c r="D184" s="94" t="s">
        <v>137</v>
      </c>
      <c r="E184" s="31">
        <f>SUM(E185:E193)-E188</f>
        <v>0</v>
      </c>
      <c r="F184" s="31">
        <f>SUM(F185:F193)-F188</f>
        <v>0</v>
      </c>
    </row>
    <row r="185" spans="1:6" s="22" customFormat="1" ht="17.25" customHeight="1" hidden="1">
      <c r="A185" s="17"/>
      <c r="B185" s="76"/>
      <c r="C185" s="19" t="s">
        <v>138</v>
      </c>
      <c r="D185" s="20" t="s">
        <v>139</v>
      </c>
      <c r="E185" s="21"/>
      <c r="F185" s="21"/>
    </row>
    <row r="186" spans="1:6" s="22" customFormat="1" ht="17.25" customHeight="1" hidden="1">
      <c r="A186" s="41"/>
      <c r="B186" s="89"/>
      <c r="C186" s="78" t="s">
        <v>140</v>
      </c>
      <c r="D186" s="79" t="s">
        <v>141</v>
      </c>
      <c r="E186" s="80"/>
      <c r="F186" s="80"/>
    </row>
    <row r="187" spans="1:6" s="22" customFormat="1" ht="8.25" customHeight="1" hidden="1">
      <c r="A187" s="46"/>
      <c r="B187" s="47"/>
      <c r="C187" s="48"/>
      <c r="D187" s="49"/>
      <c r="E187" s="50"/>
      <c r="F187" s="50"/>
    </row>
    <row r="188" spans="1:6" s="6" customFormat="1" ht="7.5" customHeight="1" hidden="1">
      <c r="A188" s="51">
        <v>1</v>
      </c>
      <c r="B188" s="51">
        <v>2</v>
      </c>
      <c r="C188" s="51">
        <v>3</v>
      </c>
      <c r="D188" s="51">
        <v>4</v>
      </c>
      <c r="E188" s="51">
        <v>5</v>
      </c>
      <c r="F188" s="51">
        <v>6</v>
      </c>
    </row>
    <row r="189" spans="1:6" s="22" customFormat="1" ht="17.25" customHeight="1" hidden="1">
      <c r="A189" s="17"/>
      <c r="B189" s="32"/>
      <c r="C189" s="24" t="s">
        <v>142</v>
      </c>
      <c r="D189" s="25" t="s">
        <v>143</v>
      </c>
      <c r="E189" s="26"/>
      <c r="F189" s="26"/>
    </row>
    <row r="190" spans="1:6" s="22" customFormat="1" ht="17.25" customHeight="1" hidden="1">
      <c r="A190" s="27"/>
      <c r="B190" s="35"/>
      <c r="C190" s="24" t="s">
        <v>144</v>
      </c>
      <c r="D190" s="70" t="s">
        <v>145</v>
      </c>
      <c r="E190" s="26"/>
      <c r="F190" s="26"/>
    </row>
    <row r="191" spans="1:6" s="22" customFormat="1" ht="17.25" customHeight="1" hidden="1">
      <c r="A191" s="27"/>
      <c r="B191" s="35"/>
      <c r="C191" s="24" t="s">
        <v>146</v>
      </c>
      <c r="D191" s="70" t="s">
        <v>147</v>
      </c>
      <c r="E191" s="34"/>
      <c r="F191" s="34"/>
    </row>
    <row r="192" spans="1:6" s="22" customFormat="1" ht="17.25" customHeight="1" hidden="1">
      <c r="A192" s="67"/>
      <c r="B192" s="74"/>
      <c r="C192" s="19" t="s">
        <v>78</v>
      </c>
      <c r="D192" s="68" t="s">
        <v>79</v>
      </c>
      <c r="E192" s="21"/>
      <c r="F192" s="21"/>
    </row>
    <row r="193" spans="1:6" s="22" customFormat="1" ht="25.5" hidden="1">
      <c r="A193" s="17"/>
      <c r="B193" s="32"/>
      <c r="C193" s="28" t="s">
        <v>148</v>
      </c>
      <c r="D193" s="33" t="s">
        <v>149</v>
      </c>
      <c r="E193" s="26"/>
      <c r="F193" s="26"/>
    </row>
    <row r="194" spans="1:6" s="16" customFormat="1" ht="60" customHeight="1" hidden="1">
      <c r="A194" s="75"/>
      <c r="B194" s="30">
        <v>75616</v>
      </c>
      <c r="C194" s="29"/>
      <c r="D194" s="94" t="s">
        <v>150</v>
      </c>
      <c r="E194" s="31">
        <f>SUM(E195:E204)</f>
        <v>0</v>
      </c>
      <c r="F194" s="31">
        <f>SUM(F195:F204)</f>
        <v>0</v>
      </c>
    </row>
    <row r="195" spans="1:6" s="22" customFormat="1" ht="16.5" customHeight="1" hidden="1">
      <c r="A195" s="27"/>
      <c r="B195" s="74"/>
      <c r="C195" s="19" t="s">
        <v>138</v>
      </c>
      <c r="D195" s="20" t="s">
        <v>139</v>
      </c>
      <c r="E195" s="21"/>
      <c r="F195" s="21"/>
    </row>
    <row r="196" spans="1:6" s="22" customFormat="1" ht="16.5" customHeight="1" hidden="1">
      <c r="A196" s="17"/>
      <c r="B196" s="32"/>
      <c r="C196" s="24" t="s">
        <v>140</v>
      </c>
      <c r="D196" s="70" t="s">
        <v>141</v>
      </c>
      <c r="E196" s="26"/>
      <c r="F196" s="26"/>
    </row>
    <row r="197" spans="1:6" s="22" customFormat="1" ht="16.5" customHeight="1" hidden="1">
      <c r="A197" s="27"/>
      <c r="B197" s="35"/>
      <c r="C197" s="24" t="s">
        <v>142</v>
      </c>
      <c r="D197" s="25" t="s">
        <v>143</v>
      </c>
      <c r="E197" s="26"/>
      <c r="F197" s="26"/>
    </row>
    <row r="198" spans="1:6" s="22" customFormat="1" ht="16.5" customHeight="1" hidden="1">
      <c r="A198" s="27"/>
      <c r="B198" s="35"/>
      <c r="C198" s="24" t="s">
        <v>144</v>
      </c>
      <c r="D198" s="70" t="s">
        <v>145</v>
      </c>
      <c r="E198" s="26"/>
      <c r="F198" s="26"/>
    </row>
    <row r="199" spans="1:6" s="22" customFormat="1" ht="16.5" customHeight="1" hidden="1">
      <c r="A199" s="27"/>
      <c r="B199" s="35"/>
      <c r="C199" s="24" t="s">
        <v>151</v>
      </c>
      <c r="D199" s="70" t="s">
        <v>152</v>
      </c>
      <c r="E199" s="26"/>
      <c r="F199" s="26"/>
    </row>
    <row r="200" spans="1:6" s="22" customFormat="1" ht="16.5" customHeight="1" hidden="1">
      <c r="A200" s="27"/>
      <c r="B200" s="35"/>
      <c r="C200" s="24" t="s">
        <v>153</v>
      </c>
      <c r="D200" s="70" t="s">
        <v>154</v>
      </c>
      <c r="E200" s="26"/>
      <c r="F200" s="26"/>
    </row>
    <row r="201" spans="1:6" s="22" customFormat="1" ht="25.5" hidden="1">
      <c r="A201" s="67"/>
      <c r="B201" s="74"/>
      <c r="C201" s="19" t="s">
        <v>155</v>
      </c>
      <c r="D201" s="66" t="s">
        <v>156</v>
      </c>
      <c r="E201" s="26"/>
      <c r="F201" s="26"/>
    </row>
    <row r="202" spans="1:6" s="22" customFormat="1" ht="15.75" customHeight="1" hidden="1">
      <c r="A202" s="27"/>
      <c r="B202" s="35"/>
      <c r="C202" s="24" t="s">
        <v>146</v>
      </c>
      <c r="D202" s="70" t="s">
        <v>147</v>
      </c>
      <c r="E202" s="26"/>
      <c r="F202" s="26"/>
    </row>
    <row r="203" spans="1:6" s="22" customFormat="1" ht="15.75" customHeight="1" hidden="1">
      <c r="A203" s="27"/>
      <c r="B203" s="35"/>
      <c r="C203" s="24" t="s">
        <v>78</v>
      </c>
      <c r="D203" s="70" t="s">
        <v>79</v>
      </c>
      <c r="E203" s="26"/>
      <c r="F203" s="26"/>
    </row>
    <row r="204" spans="1:6" s="22" customFormat="1" ht="25.5" hidden="1">
      <c r="A204" s="27"/>
      <c r="B204" s="32"/>
      <c r="C204" s="28" t="s">
        <v>148</v>
      </c>
      <c r="D204" s="33" t="s">
        <v>149</v>
      </c>
      <c r="E204" s="26"/>
      <c r="F204" s="26"/>
    </row>
    <row r="205" spans="1:6" s="16" customFormat="1" ht="42.75" hidden="1">
      <c r="A205" s="95"/>
      <c r="B205" s="30">
        <v>75618</v>
      </c>
      <c r="C205" s="29"/>
      <c r="D205" s="94" t="s">
        <v>157</v>
      </c>
      <c r="E205" s="31">
        <f>SUM(E206:E207)</f>
        <v>0</v>
      </c>
      <c r="F205" s="31">
        <f>SUM(F206:F207)</f>
        <v>0</v>
      </c>
    </row>
    <row r="206" spans="1:6" s="22" customFormat="1" ht="15" customHeight="1" hidden="1">
      <c r="A206" s="17"/>
      <c r="B206" s="76"/>
      <c r="C206" s="19" t="s">
        <v>158</v>
      </c>
      <c r="D206" s="20" t="s">
        <v>154</v>
      </c>
      <c r="E206" s="21"/>
      <c r="F206" s="21"/>
    </row>
    <row r="207" spans="1:6" s="22" customFormat="1" ht="25.5" hidden="1">
      <c r="A207" s="27"/>
      <c r="B207" s="32"/>
      <c r="C207" s="28" t="s">
        <v>159</v>
      </c>
      <c r="D207" s="33" t="s">
        <v>160</v>
      </c>
      <c r="E207" s="26"/>
      <c r="F207" s="26"/>
    </row>
    <row r="208" spans="1:6" s="16" customFormat="1" ht="28.5" hidden="1">
      <c r="A208" s="64"/>
      <c r="B208" s="30">
        <v>75621</v>
      </c>
      <c r="C208" s="29"/>
      <c r="D208" s="94" t="s">
        <v>161</v>
      </c>
      <c r="E208" s="31">
        <f>SUM(E209:E210)</f>
        <v>0</v>
      </c>
      <c r="F208" s="31">
        <f>SUM(F209:F210)</f>
        <v>0</v>
      </c>
    </row>
    <row r="209" spans="1:6" s="22" customFormat="1" ht="19.5" customHeight="1" hidden="1">
      <c r="A209" s="27"/>
      <c r="B209" s="74"/>
      <c r="C209" s="19" t="s">
        <v>162</v>
      </c>
      <c r="D209" s="68" t="s">
        <v>163</v>
      </c>
      <c r="E209" s="37"/>
      <c r="F209" s="21"/>
    </row>
    <row r="210" spans="1:6" s="22" customFormat="1" ht="19.5" customHeight="1" hidden="1">
      <c r="A210" s="27"/>
      <c r="B210" s="32"/>
      <c r="C210" s="28" t="s">
        <v>164</v>
      </c>
      <c r="D210" s="25" t="s">
        <v>165</v>
      </c>
      <c r="E210" s="26"/>
      <c r="F210" s="26"/>
    </row>
    <row r="211" spans="1:6" s="16" customFormat="1" ht="28.5" hidden="1">
      <c r="A211" s="64"/>
      <c r="B211" s="30">
        <v>75647</v>
      </c>
      <c r="C211" s="29"/>
      <c r="D211" s="94" t="s">
        <v>166</v>
      </c>
      <c r="E211" s="31">
        <f>SUM(E212:E217)</f>
        <v>0</v>
      </c>
      <c r="F211" s="31">
        <f>SUM(F212:F217)</f>
        <v>0</v>
      </c>
    </row>
    <row r="212" spans="1:6" s="22" customFormat="1" ht="17.25" customHeight="1" hidden="1">
      <c r="A212" s="27"/>
      <c r="B212" s="74"/>
      <c r="C212" s="19" t="s">
        <v>167</v>
      </c>
      <c r="D212" s="68" t="s">
        <v>168</v>
      </c>
      <c r="E212" s="37"/>
      <c r="F212" s="21"/>
    </row>
    <row r="213" spans="1:6" s="22" customFormat="1" ht="17.25" customHeight="1" hidden="1">
      <c r="A213" s="27"/>
      <c r="B213" s="35"/>
      <c r="C213" s="24" t="s">
        <v>18</v>
      </c>
      <c r="D213" s="70" t="s">
        <v>169</v>
      </c>
      <c r="E213" s="34"/>
      <c r="F213" s="26"/>
    </row>
    <row r="214" spans="1:6" s="22" customFormat="1" ht="17.25" customHeight="1" hidden="1">
      <c r="A214" s="27"/>
      <c r="B214" s="35"/>
      <c r="C214" s="24" t="s">
        <v>20</v>
      </c>
      <c r="D214" s="70" t="s">
        <v>21</v>
      </c>
      <c r="E214" s="34"/>
      <c r="F214" s="26"/>
    </row>
    <row r="215" spans="1:6" s="22" customFormat="1" ht="17.25" customHeight="1" hidden="1">
      <c r="A215" s="27"/>
      <c r="B215" s="35"/>
      <c r="C215" s="24" t="s">
        <v>22</v>
      </c>
      <c r="D215" s="70" t="s">
        <v>23</v>
      </c>
      <c r="E215" s="34"/>
      <c r="F215" s="26"/>
    </row>
    <row r="216" spans="1:6" s="22" customFormat="1" ht="17.25" customHeight="1" hidden="1">
      <c r="A216" s="27"/>
      <c r="B216" s="35"/>
      <c r="C216" s="24" t="s">
        <v>24</v>
      </c>
      <c r="D216" s="70" t="s">
        <v>25</v>
      </c>
      <c r="E216" s="34"/>
      <c r="F216" s="26"/>
    </row>
    <row r="217" spans="1:6" s="22" customFormat="1" ht="17.25" customHeight="1" hidden="1" thickBot="1">
      <c r="A217" s="17"/>
      <c r="B217" s="32"/>
      <c r="C217" s="28" t="s">
        <v>26</v>
      </c>
      <c r="D217" s="25" t="s">
        <v>27</v>
      </c>
      <c r="E217" s="26"/>
      <c r="F217" s="26"/>
    </row>
    <row r="218" spans="1:6" s="22" customFormat="1" ht="19.5" customHeight="1" hidden="1" thickBot="1">
      <c r="A218" s="58">
        <v>757</v>
      </c>
      <c r="B218" s="97"/>
      <c r="C218" s="98"/>
      <c r="D218" s="9" t="s">
        <v>170</v>
      </c>
      <c r="E218" s="10">
        <f>E219</f>
        <v>0</v>
      </c>
      <c r="F218" s="10">
        <f>F219</f>
        <v>0</v>
      </c>
    </row>
    <row r="219" spans="1:6" s="22" customFormat="1" ht="30.75" customHeight="1" hidden="1">
      <c r="A219" s="81"/>
      <c r="B219" s="14">
        <v>75702</v>
      </c>
      <c r="C219" s="99"/>
      <c r="D219" s="100" t="s">
        <v>171</v>
      </c>
      <c r="E219" s="101">
        <f>E221</f>
        <v>0</v>
      </c>
      <c r="F219" s="101">
        <f>SUM(F220:F221)</f>
        <v>0</v>
      </c>
    </row>
    <row r="220" spans="1:6" s="22" customFormat="1" ht="20.25" customHeight="1" hidden="1">
      <c r="A220" s="17"/>
      <c r="B220" s="93"/>
      <c r="C220" s="102" t="s">
        <v>26</v>
      </c>
      <c r="D220" s="103" t="s">
        <v>27</v>
      </c>
      <c r="E220" s="21"/>
      <c r="F220" s="21"/>
    </row>
    <row r="221" spans="1:6" s="22" customFormat="1" ht="42.75" hidden="1">
      <c r="A221" s="41"/>
      <c r="B221" s="104"/>
      <c r="C221" s="105" t="s">
        <v>172</v>
      </c>
      <c r="D221" s="106" t="s">
        <v>173</v>
      </c>
      <c r="E221" s="80"/>
      <c r="F221" s="80"/>
    </row>
    <row r="222" spans="1:6" s="22" customFormat="1" ht="15" customHeight="1" hidden="1">
      <c r="A222" s="46"/>
      <c r="B222" s="47"/>
      <c r="C222" s="48"/>
      <c r="D222" s="49"/>
      <c r="E222" s="50"/>
      <c r="F222" s="50"/>
    </row>
    <row r="223" spans="1:6" s="6" customFormat="1" ht="7.5" customHeight="1" hidden="1" thickBot="1">
      <c r="A223" s="73">
        <v>1</v>
      </c>
      <c r="B223" s="73">
        <v>2</v>
      </c>
      <c r="C223" s="73">
        <v>3</v>
      </c>
      <c r="D223" s="73">
        <v>4</v>
      </c>
      <c r="E223" s="73">
        <v>5</v>
      </c>
      <c r="F223" s="73">
        <v>6</v>
      </c>
    </row>
    <row r="224" spans="1:6" s="22" customFormat="1" ht="19.5" customHeight="1" thickBot="1">
      <c r="A224" s="58">
        <v>758</v>
      </c>
      <c r="B224" s="269" t="s">
        <v>174</v>
      </c>
      <c r="C224" s="244"/>
      <c r="D224" s="245"/>
      <c r="E224" s="10">
        <f>E225+E227+E233+E229</f>
        <v>0</v>
      </c>
      <c r="F224" s="10">
        <f>F225+F227+F233+F229+F231</f>
        <v>7000</v>
      </c>
    </row>
    <row r="225" spans="1:6" s="22" customFormat="1" ht="28.5" hidden="1">
      <c r="A225" s="81"/>
      <c r="B225" s="14">
        <v>75801</v>
      </c>
      <c r="C225" s="99"/>
      <c r="D225" s="100" t="s">
        <v>175</v>
      </c>
      <c r="E225" s="101">
        <f>E226</f>
        <v>0</v>
      </c>
      <c r="F225" s="101">
        <f>F226</f>
        <v>0</v>
      </c>
    </row>
    <row r="226" spans="1:6" s="22" customFormat="1" ht="20.25" customHeight="1" hidden="1">
      <c r="A226" s="17"/>
      <c r="B226" s="93"/>
      <c r="C226" s="107" t="s">
        <v>176</v>
      </c>
      <c r="D226" s="103" t="s">
        <v>177</v>
      </c>
      <c r="E226" s="21"/>
      <c r="F226" s="21"/>
    </row>
    <row r="227" spans="1:6" s="22" customFormat="1" ht="28.5" hidden="1">
      <c r="A227" s="17"/>
      <c r="B227" s="30">
        <v>75807</v>
      </c>
      <c r="C227" s="108"/>
      <c r="D227" s="94" t="s">
        <v>178</v>
      </c>
      <c r="E227" s="109">
        <f>E228</f>
        <v>0</v>
      </c>
      <c r="F227" s="109">
        <f>F228</f>
        <v>0</v>
      </c>
    </row>
    <row r="228" spans="1:6" s="22" customFormat="1" ht="20.25" customHeight="1" hidden="1">
      <c r="A228" s="17"/>
      <c r="B228" s="93"/>
      <c r="C228" s="107" t="s">
        <v>176</v>
      </c>
      <c r="D228" s="103" t="s">
        <v>177</v>
      </c>
      <c r="E228" s="21"/>
      <c r="F228" s="21"/>
    </row>
    <row r="229" spans="1:6" s="22" customFormat="1" ht="21" customHeight="1" hidden="1">
      <c r="A229" s="17"/>
      <c r="B229" s="30">
        <v>75814</v>
      </c>
      <c r="C229" s="108"/>
      <c r="D229" s="94" t="s">
        <v>179</v>
      </c>
      <c r="E229" s="109">
        <f>E230</f>
        <v>0</v>
      </c>
      <c r="F229" s="109">
        <f>F230</f>
        <v>0</v>
      </c>
    </row>
    <row r="230" spans="1:6" s="22" customFormat="1" ht="20.25" customHeight="1" hidden="1">
      <c r="A230" s="17"/>
      <c r="B230" s="93"/>
      <c r="C230" s="107" t="s">
        <v>32</v>
      </c>
      <c r="D230" s="103" t="s">
        <v>33</v>
      </c>
      <c r="E230" s="21"/>
      <c r="F230" s="21"/>
    </row>
    <row r="231" spans="1:6" s="22" customFormat="1" ht="20.25" customHeight="1">
      <c r="A231" s="17"/>
      <c r="B231" s="30">
        <v>75818</v>
      </c>
      <c r="C231" s="108"/>
      <c r="D231" s="94" t="s">
        <v>180</v>
      </c>
      <c r="E231" s="109">
        <f>E232</f>
        <v>0</v>
      </c>
      <c r="F231" s="109">
        <f>F232</f>
        <v>7000</v>
      </c>
    </row>
    <row r="232" spans="1:6" s="22" customFormat="1" ht="20.25" customHeight="1" thickBot="1">
      <c r="A232" s="17"/>
      <c r="B232" s="93"/>
      <c r="C232" s="107" t="s">
        <v>181</v>
      </c>
      <c r="D232" s="103" t="s">
        <v>182</v>
      </c>
      <c r="E232" s="21"/>
      <c r="F232" s="21">
        <v>7000</v>
      </c>
    </row>
    <row r="233" spans="1:6" s="22" customFormat="1" ht="28.5" hidden="1">
      <c r="A233" s="17"/>
      <c r="B233" s="30">
        <v>75831</v>
      </c>
      <c r="C233" s="108"/>
      <c r="D233" s="94" t="s">
        <v>183</v>
      </c>
      <c r="E233" s="109">
        <f>E234</f>
        <v>0</v>
      </c>
      <c r="F233" s="109">
        <f>F234</f>
        <v>0</v>
      </c>
    </row>
    <row r="234" spans="1:6" s="22" customFormat="1" ht="20.25" customHeight="1" hidden="1" thickBot="1">
      <c r="A234" s="17"/>
      <c r="B234" s="76"/>
      <c r="C234" s="107" t="s">
        <v>176</v>
      </c>
      <c r="D234" s="103" t="s">
        <v>177</v>
      </c>
      <c r="E234" s="21"/>
      <c r="F234" s="21"/>
    </row>
    <row r="235" spans="1:6" s="11" customFormat="1" ht="19.5" customHeight="1" hidden="1" thickBot="1">
      <c r="A235" s="170">
        <v>801</v>
      </c>
      <c r="B235" s="9"/>
      <c r="C235" s="9"/>
      <c r="D235" s="9" t="s">
        <v>184</v>
      </c>
      <c r="E235" s="203">
        <f>E236+E261+E283+E290+E311+E329</f>
        <v>0</v>
      </c>
      <c r="F235" s="171">
        <f>F236+F261+F283+F290+F329</f>
        <v>0</v>
      </c>
    </row>
    <row r="236" spans="1:6" s="16" customFormat="1" ht="19.5" customHeight="1" hidden="1">
      <c r="A236" s="161"/>
      <c r="B236" s="14">
        <v>80101</v>
      </c>
      <c r="C236" s="126"/>
      <c r="D236" s="59" t="s">
        <v>185</v>
      </c>
      <c r="E236" s="210">
        <f>E237</f>
        <v>0</v>
      </c>
      <c r="F236" s="60">
        <f>SUM(F241:F260)</f>
        <v>0</v>
      </c>
    </row>
    <row r="237" spans="1:6" s="16" customFormat="1" ht="19.5" customHeight="1" hidden="1">
      <c r="A237" s="161"/>
      <c r="B237" s="158"/>
      <c r="C237" s="162"/>
      <c r="D237" s="154" t="s">
        <v>237</v>
      </c>
      <c r="E237" s="211">
        <f>E238+E260</f>
        <v>0</v>
      </c>
      <c r="F237" s="88"/>
    </row>
    <row r="238" spans="1:6" s="16" customFormat="1" ht="28.5" customHeight="1" hidden="1">
      <c r="A238" s="161"/>
      <c r="B238" s="158"/>
      <c r="C238" s="172"/>
      <c r="D238" s="156" t="s">
        <v>256</v>
      </c>
      <c r="E238" s="212"/>
      <c r="F238" s="155"/>
    </row>
    <row r="239" spans="1:6" s="16" customFormat="1" ht="19.5" customHeight="1" hidden="1">
      <c r="A239" s="161"/>
      <c r="B239" s="158"/>
      <c r="C239" s="159"/>
      <c r="D239" s="160" t="s">
        <v>242</v>
      </c>
      <c r="E239" s="212">
        <v>2286.07</v>
      </c>
      <c r="F239" s="155"/>
    </row>
    <row r="240" spans="1:6" s="16" customFormat="1" ht="19.5" customHeight="1" hidden="1">
      <c r="A240" s="161"/>
      <c r="B240" s="158"/>
      <c r="C240" s="159"/>
      <c r="D240" s="160" t="s">
        <v>243</v>
      </c>
      <c r="E240" s="153"/>
      <c r="F240" s="153"/>
    </row>
    <row r="241" spans="1:6" s="22" customFormat="1" ht="16.5" customHeight="1" hidden="1">
      <c r="A241" s="168"/>
      <c r="B241" s="163"/>
      <c r="C241" s="19" t="s">
        <v>104</v>
      </c>
      <c r="D241" s="39" t="s">
        <v>105</v>
      </c>
      <c r="E241" s="21"/>
      <c r="F241" s="21"/>
    </row>
    <row r="242" spans="1:6" s="22" customFormat="1" ht="16.5" customHeight="1" hidden="1">
      <c r="A242" s="168"/>
      <c r="B242" s="164"/>
      <c r="C242" s="24" t="s">
        <v>14</v>
      </c>
      <c r="D242" s="25" t="s">
        <v>15</v>
      </c>
      <c r="E242" s="26"/>
      <c r="F242" s="26"/>
    </row>
    <row r="243" spans="1:6" s="22" customFormat="1" ht="16.5" customHeight="1" hidden="1">
      <c r="A243" s="168"/>
      <c r="B243" s="164"/>
      <c r="C243" s="24" t="s">
        <v>16</v>
      </c>
      <c r="D243" s="25" t="s">
        <v>17</v>
      </c>
      <c r="E243" s="26"/>
      <c r="F243" s="26"/>
    </row>
    <row r="244" spans="1:6" s="22" customFormat="1" ht="16.5" customHeight="1" hidden="1">
      <c r="A244" s="168"/>
      <c r="B244" s="164"/>
      <c r="C244" s="24" t="s">
        <v>18</v>
      </c>
      <c r="D244" s="25" t="s">
        <v>19</v>
      </c>
      <c r="E244" s="26"/>
      <c r="F244" s="26"/>
    </row>
    <row r="245" spans="1:6" s="22" customFormat="1" ht="16.5" customHeight="1" hidden="1">
      <c r="A245" s="168"/>
      <c r="B245" s="164"/>
      <c r="C245" s="24" t="s">
        <v>20</v>
      </c>
      <c r="D245" s="25" t="s">
        <v>21</v>
      </c>
      <c r="E245" s="26"/>
      <c r="F245" s="26"/>
    </row>
    <row r="246" spans="1:7" s="22" customFormat="1" ht="16.5" customHeight="1" hidden="1">
      <c r="A246" s="168"/>
      <c r="B246" s="164"/>
      <c r="C246" s="24" t="s">
        <v>22</v>
      </c>
      <c r="D246" s="25" t="s">
        <v>23</v>
      </c>
      <c r="E246" s="26"/>
      <c r="F246" s="26"/>
      <c r="G246" s="110"/>
    </row>
    <row r="247" spans="1:6" s="22" customFormat="1" ht="16.5" customHeight="1" hidden="1">
      <c r="A247" s="168"/>
      <c r="B247" s="164"/>
      <c r="C247" s="24" t="s">
        <v>24</v>
      </c>
      <c r="D247" s="25" t="s">
        <v>25</v>
      </c>
      <c r="E247" s="26"/>
      <c r="F247" s="26"/>
    </row>
    <row r="248" spans="1:6" s="22" customFormat="1" ht="20.25" customHeight="1" hidden="1">
      <c r="A248" s="168"/>
      <c r="B248" s="164"/>
      <c r="C248" s="24" t="s">
        <v>186</v>
      </c>
      <c r="D248" s="33" t="s">
        <v>187</v>
      </c>
      <c r="E248" s="26"/>
      <c r="F248" s="26"/>
    </row>
    <row r="249" spans="1:6" s="22" customFormat="1" ht="16.5" customHeight="1" hidden="1">
      <c r="A249" s="168"/>
      <c r="B249" s="164"/>
      <c r="C249" s="24" t="s">
        <v>63</v>
      </c>
      <c r="D249" s="25" t="s">
        <v>64</v>
      </c>
      <c r="E249" s="26"/>
      <c r="F249" s="26"/>
    </row>
    <row r="250" spans="1:6" s="22" customFormat="1" ht="16.5" customHeight="1" hidden="1">
      <c r="A250" s="168"/>
      <c r="B250" s="164"/>
      <c r="C250" s="24" t="s">
        <v>72</v>
      </c>
      <c r="D250" s="25" t="s">
        <v>73</v>
      </c>
      <c r="E250" s="26"/>
      <c r="F250" s="26"/>
    </row>
    <row r="251" spans="1:6" s="22" customFormat="1" ht="16.5" customHeight="1" hidden="1">
      <c r="A251" s="168"/>
      <c r="B251" s="164"/>
      <c r="C251" s="24" t="s">
        <v>108</v>
      </c>
      <c r="D251" s="25" t="s">
        <v>109</v>
      </c>
      <c r="E251" s="26"/>
      <c r="F251" s="26"/>
    </row>
    <row r="252" spans="1:6" s="22" customFormat="1" ht="16.5" customHeight="1" hidden="1">
      <c r="A252" s="168"/>
      <c r="B252" s="164"/>
      <c r="C252" s="24" t="s">
        <v>26</v>
      </c>
      <c r="D252" s="25" t="s">
        <v>27</v>
      </c>
      <c r="E252" s="26"/>
      <c r="F252" s="26"/>
    </row>
    <row r="253" spans="1:6" s="22" customFormat="1" ht="16.5" customHeight="1" hidden="1">
      <c r="A253" s="168"/>
      <c r="B253" s="164"/>
      <c r="C253" s="24" t="s">
        <v>110</v>
      </c>
      <c r="D253" s="25" t="s">
        <v>111</v>
      </c>
      <c r="E253" s="26"/>
      <c r="F253" s="26"/>
    </row>
    <row r="254" spans="1:6" s="22" customFormat="1" ht="25.5" hidden="1">
      <c r="A254" s="168"/>
      <c r="B254" s="164"/>
      <c r="C254" s="24" t="s">
        <v>114</v>
      </c>
      <c r="D254" s="33" t="s">
        <v>115</v>
      </c>
      <c r="E254" s="26"/>
      <c r="F254" s="26"/>
    </row>
    <row r="255" spans="1:6" s="22" customFormat="1" ht="16.5" customHeight="1" hidden="1">
      <c r="A255" s="168"/>
      <c r="B255" s="164"/>
      <c r="C255" s="24" t="s">
        <v>99</v>
      </c>
      <c r="D255" s="25" t="s">
        <v>100</v>
      </c>
      <c r="E255" s="26"/>
      <c r="F255" s="26"/>
    </row>
    <row r="256" spans="1:6" s="22" customFormat="1" ht="16.5" customHeight="1" hidden="1">
      <c r="A256" s="168"/>
      <c r="B256" s="164"/>
      <c r="C256" s="24" t="s">
        <v>67</v>
      </c>
      <c r="D256" s="25" t="s">
        <v>68</v>
      </c>
      <c r="E256" s="26"/>
      <c r="F256" s="26"/>
    </row>
    <row r="257" spans="1:6" s="22" customFormat="1" ht="16.5" customHeight="1" hidden="1">
      <c r="A257" s="168"/>
      <c r="B257" s="164"/>
      <c r="C257" s="24" t="s">
        <v>28</v>
      </c>
      <c r="D257" s="25" t="s">
        <v>29</v>
      </c>
      <c r="E257" s="26"/>
      <c r="F257" s="26"/>
    </row>
    <row r="258" spans="1:6" s="22" customFormat="1" ht="25.5" hidden="1">
      <c r="A258" s="168"/>
      <c r="B258" s="164"/>
      <c r="C258" s="24" t="s">
        <v>116</v>
      </c>
      <c r="D258" s="33" t="s">
        <v>117</v>
      </c>
      <c r="E258" s="26"/>
      <c r="F258" s="26"/>
    </row>
    <row r="259" spans="1:6" s="22" customFormat="1" ht="25.5" hidden="1">
      <c r="A259" s="168"/>
      <c r="B259" s="164"/>
      <c r="C259" s="24" t="s">
        <v>118</v>
      </c>
      <c r="D259" s="33" t="s">
        <v>119</v>
      </c>
      <c r="E259" s="26"/>
      <c r="F259" s="26"/>
    </row>
    <row r="260" spans="1:6" s="22" customFormat="1" ht="25.5" hidden="1">
      <c r="A260" s="168"/>
      <c r="B260" s="47"/>
      <c r="C260" s="193" t="s">
        <v>120</v>
      </c>
      <c r="D260" s="160" t="s">
        <v>247</v>
      </c>
      <c r="E260" s="80"/>
      <c r="F260" s="152"/>
    </row>
    <row r="261" spans="1:6" s="16" customFormat="1" ht="28.5" hidden="1">
      <c r="A261" s="161"/>
      <c r="B261" s="30">
        <v>80103</v>
      </c>
      <c r="C261" s="29"/>
      <c r="D261" s="94" t="s">
        <v>188</v>
      </c>
      <c r="E261" s="31">
        <f>E263</f>
        <v>0</v>
      </c>
      <c r="F261" s="31">
        <f>SUM(F262:F282)-F271</f>
        <v>0</v>
      </c>
    </row>
    <row r="262" spans="1:6" s="22" customFormat="1" ht="16.5" customHeight="1" hidden="1">
      <c r="A262" s="168"/>
      <c r="B262" s="163"/>
      <c r="C262" s="19" t="s">
        <v>104</v>
      </c>
      <c r="D262" s="20" t="s">
        <v>105</v>
      </c>
      <c r="E262" s="21"/>
      <c r="F262" s="21"/>
    </row>
    <row r="263" spans="1:6" s="16" customFormat="1" ht="19.5" customHeight="1" hidden="1">
      <c r="A263" s="161"/>
      <c r="B263" s="158"/>
      <c r="C263" s="162"/>
      <c r="D263" s="154" t="s">
        <v>237</v>
      </c>
      <c r="E263" s="88">
        <f>E264</f>
        <v>0</v>
      </c>
      <c r="F263" s="88"/>
    </row>
    <row r="264" spans="1:6" s="16" customFormat="1" ht="19.5" customHeight="1" hidden="1">
      <c r="A264" s="161"/>
      <c r="B264" s="158"/>
      <c r="C264" s="172"/>
      <c r="D264" s="156" t="s">
        <v>241</v>
      </c>
      <c r="E264" s="155">
        <f>E265+E266</f>
        <v>0</v>
      </c>
      <c r="F264" s="155"/>
    </row>
    <row r="265" spans="1:6" s="16" customFormat="1" ht="19.5" customHeight="1" hidden="1">
      <c r="A265" s="161"/>
      <c r="B265" s="158"/>
      <c r="C265" s="162"/>
      <c r="D265" s="157" t="s">
        <v>242</v>
      </c>
      <c r="E265" s="155"/>
      <c r="F265" s="155"/>
    </row>
    <row r="266" spans="1:6" s="16" customFormat="1" ht="19.5" customHeight="1" hidden="1">
      <c r="A266" s="161"/>
      <c r="B266" s="158"/>
      <c r="C266" s="162"/>
      <c r="D266" s="157" t="s">
        <v>243</v>
      </c>
      <c r="E266" s="153"/>
      <c r="F266" s="153"/>
    </row>
    <row r="267" spans="1:6" s="22" customFormat="1" ht="16.5" customHeight="1" hidden="1">
      <c r="A267" s="168"/>
      <c r="B267" s="163"/>
      <c r="C267" s="24" t="s">
        <v>14</v>
      </c>
      <c r="D267" s="25" t="s">
        <v>15</v>
      </c>
      <c r="E267" s="26"/>
      <c r="F267" s="26"/>
    </row>
    <row r="268" spans="1:6" s="22" customFormat="1" ht="16.5" customHeight="1" hidden="1">
      <c r="A268" s="168"/>
      <c r="B268" s="164"/>
      <c r="C268" s="24" t="s">
        <v>16</v>
      </c>
      <c r="D268" s="25" t="s">
        <v>17</v>
      </c>
      <c r="E268" s="26"/>
      <c r="F268" s="26"/>
    </row>
    <row r="269" spans="1:6" s="22" customFormat="1" ht="15.75" customHeight="1" hidden="1">
      <c r="A269" s="168"/>
      <c r="B269" s="166"/>
      <c r="C269" s="78" t="s">
        <v>18</v>
      </c>
      <c r="D269" s="79" t="s">
        <v>19</v>
      </c>
      <c r="E269" s="80"/>
      <c r="F269" s="80"/>
    </row>
    <row r="270" spans="1:6" s="22" customFormat="1" ht="14.25" customHeight="1" hidden="1">
      <c r="A270" s="168"/>
      <c r="B270" s="47"/>
      <c r="C270" s="48"/>
      <c r="D270" s="49"/>
      <c r="E270" s="50"/>
      <c r="F270" s="50"/>
    </row>
    <row r="271" spans="1:6" s="6" customFormat="1" ht="7.5" customHeight="1" hidden="1">
      <c r="A271" s="169">
        <v>1</v>
      </c>
      <c r="B271" s="167">
        <v>2</v>
      </c>
      <c r="C271" s="51">
        <v>3</v>
      </c>
      <c r="D271" s="51">
        <v>4</v>
      </c>
      <c r="E271" s="51">
        <v>5</v>
      </c>
      <c r="F271" s="51">
        <v>6</v>
      </c>
    </row>
    <row r="272" spans="1:7" s="22" customFormat="1" ht="16.5" customHeight="1" hidden="1">
      <c r="A272" s="168"/>
      <c r="B272" s="164"/>
      <c r="C272" s="24" t="s">
        <v>20</v>
      </c>
      <c r="D272" s="25" t="s">
        <v>21</v>
      </c>
      <c r="E272" s="26"/>
      <c r="F272" s="26"/>
      <c r="G272" s="110"/>
    </row>
    <row r="273" spans="1:6" s="22" customFormat="1" ht="16.5" customHeight="1" hidden="1">
      <c r="A273" s="168"/>
      <c r="B273" s="164"/>
      <c r="C273" s="24" t="s">
        <v>24</v>
      </c>
      <c r="D273" s="25" t="s">
        <v>25</v>
      </c>
      <c r="E273" s="26"/>
      <c r="F273" s="26"/>
    </row>
    <row r="274" spans="1:6" s="22" customFormat="1" ht="16.5" customHeight="1" hidden="1">
      <c r="A274" s="168"/>
      <c r="B274" s="164"/>
      <c r="C274" s="24" t="s">
        <v>186</v>
      </c>
      <c r="D274" s="25" t="s">
        <v>187</v>
      </c>
      <c r="E274" s="26"/>
      <c r="F274" s="26"/>
    </row>
    <row r="275" spans="1:6" s="22" customFormat="1" ht="16.5" customHeight="1" hidden="1">
      <c r="A275" s="168"/>
      <c r="B275" s="164"/>
      <c r="C275" s="24" t="s">
        <v>63</v>
      </c>
      <c r="D275" s="25" t="s">
        <v>64</v>
      </c>
      <c r="E275" s="26"/>
      <c r="F275" s="26"/>
    </row>
    <row r="276" spans="1:6" s="22" customFormat="1" ht="16.5" customHeight="1" hidden="1">
      <c r="A276" s="168"/>
      <c r="B276" s="164"/>
      <c r="C276" s="24" t="s">
        <v>108</v>
      </c>
      <c r="D276" s="25" t="s">
        <v>109</v>
      </c>
      <c r="E276" s="26"/>
      <c r="F276" s="26"/>
    </row>
    <row r="277" spans="1:6" s="22" customFormat="1" ht="19.5" customHeight="1" hidden="1">
      <c r="A277" s="168"/>
      <c r="B277" s="164"/>
      <c r="C277" s="24" t="s">
        <v>26</v>
      </c>
      <c r="D277" s="25" t="s">
        <v>27</v>
      </c>
      <c r="E277" s="26"/>
      <c r="F277" s="26"/>
    </row>
    <row r="278" spans="1:6" s="22" customFormat="1" ht="25.5" hidden="1">
      <c r="A278" s="168"/>
      <c r="B278" s="164"/>
      <c r="C278" s="24" t="s">
        <v>114</v>
      </c>
      <c r="D278" s="33" t="s">
        <v>115</v>
      </c>
      <c r="E278" s="26"/>
      <c r="F278" s="26"/>
    </row>
    <row r="279" spans="1:6" s="22" customFormat="1" ht="16.5" customHeight="1" hidden="1">
      <c r="A279" s="168"/>
      <c r="B279" s="164"/>
      <c r="C279" s="24" t="s">
        <v>99</v>
      </c>
      <c r="D279" s="25" t="s">
        <v>100</v>
      </c>
      <c r="E279" s="26"/>
      <c r="F279" s="26"/>
    </row>
    <row r="280" spans="1:6" s="22" customFormat="1" ht="16.5" customHeight="1" hidden="1">
      <c r="A280" s="168"/>
      <c r="B280" s="164"/>
      <c r="C280" s="24" t="s">
        <v>67</v>
      </c>
      <c r="D280" s="25" t="s">
        <v>68</v>
      </c>
      <c r="E280" s="26"/>
      <c r="F280" s="26"/>
    </row>
    <row r="281" spans="1:6" s="22" customFormat="1" ht="16.5" customHeight="1" hidden="1">
      <c r="A281" s="168"/>
      <c r="B281" s="164"/>
      <c r="C281" s="24" t="s">
        <v>28</v>
      </c>
      <c r="D281" s="25" t="s">
        <v>29</v>
      </c>
      <c r="E281" s="26"/>
      <c r="F281" s="26"/>
    </row>
    <row r="282" spans="1:6" s="22" customFormat="1" ht="25.5" hidden="1">
      <c r="A282" s="168"/>
      <c r="B282" s="164"/>
      <c r="C282" s="28" t="s">
        <v>116</v>
      </c>
      <c r="D282" s="33" t="s">
        <v>117</v>
      </c>
      <c r="E282" s="26"/>
      <c r="F282" s="26"/>
    </row>
    <row r="283" spans="1:6" s="16" customFormat="1" ht="19.5" customHeight="1" hidden="1">
      <c r="A283" s="161"/>
      <c r="B283" s="30">
        <v>80104</v>
      </c>
      <c r="C283" s="29"/>
      <c r="D283" s="94" t="s">
        <v>189</v>
      </c>
      <c r="E283" s="31">
        <f>E284</f>
        <v>0</v>
      </c>
      <c r="F283" s="31">
        <f>F284</f>
        <v>0</v>
      </c>
    </row>
    <row r="284" spans="1:6" s="22" customFormat="1" ht="17.25" customHeight="1" hidden="1">
      <c r="A284" s="168"/>
      <c r="B284" s="163"/>
      <c r="C284" s="38" t="s">
        <v>26</v>
      </c>
      <c r="D284" s="154" t="s">
        <v>237</v>
      </c>
      <c r="E284" s="21"/>
      <c r="F284" s="21"/>
    </row>
    <row r="285" spans="1:6" s="16" customFormat="1" ht="19.5" customHeight="1" hidden="1">
      <c r="A285" s="188"/>
      <c r="B285" s="189"/>
      <c r="C285" s="196"/>
      <c r="D285" s="197" t="s">
        <v>248</v>
      </c>
      <c r="E285" s="198"/>
      <c r="F285" s="192"/>
    </row>
    <row r="286" spans="1:6" ht="13.5" customHeight="1" hidden="1" thickBot="1">
      <c r="A286" s="3"/>
      <c r="B286" s="3"/>
      <c r="C286" s="3"/>
      <c r="D286" s="3"/>
      <c r="E286" s="3"/>
      <c r="F286" s="3"/>
    </row>
    <row r="287" spans="1:6" s="4" customFormat="1" ht="22.5" customHeight="1" hidden="1">
      <c r="A287" s="257" t="s">
        <v>4</v>
      </c>
      <c r="B287" s="259" t="s">
        <v>5</v>
      </c>
      <c r="C287" s="259" t="s">
        <v>6</v>
      </c>
      <c r="D287" s="259" t="s">
        <v>7</v>
      </c>
      <c r="E287" s="255" t="s">
        <v>8</v>
      </c>
      <c r="F287" s="255" t="s">
        <v>9</v>
      </c>
    </row>
    <row r="288" spans="1:6" s="4" customFormat="1" ht="15" customHeight="1" hidden="1" thickBot="1">
      <c r="A288" s="258"/>
      <c r="B288" s="256"/>
      <c r="C288" s="256"/>
      <c r="D288" s="256"/>
      <c r="E288" s="256"/>
      <c r="F288" s="256"/>
    </row>
    <row r="289" spans="1:6" s="6" customFormat="1" ht="7.5" customHeight="1" hidden="1">
      <c r="A289" s="147">
        <v>1</v>
      </c>
      <c r="B289" s="5">
        <v>2</v>
      </c>
      <c r="C289" s="5">
        <v>3</v>
      </c>
      <c r="D289" s="5">
        <v>3</v>
      </c>
      <c r="E289" s="5">
        <v>4</v>
      </c>
      <c r="F289" s="5">
        <v>5</v>
      </c>
    </row>
    <row r="290" spans="1:6" s="16" customFormat="1" ht="19.5" customHeight="1" hidden="1">
      <c r="A290" s="161"/>
      <c r="B290" s="30">
        <v>80110</v>
      </c>
      <c r="C290" s="29"/>
      <c r="D290" s="30" t="s">
        <v>190</v>
      </c>
      <c r="E290" s="31">
        <f>E292</f>
        <v>0</v>
      </c>
      <c r="F290" s="31">
        <f>SUM(F291:F310)</f>
        <v>0</v>
      </c>
    </row>
    <row r="291" spans="1:6" s="22" customFormat="1" ht="16.5" customHeight="1" hidden="1">
      <c r="A291" s="168"/>
      <c r="B291" s="163"/>
      <c r="C291" s="19" t="s">
        <v>104</v>
      </c>
      <c r="D291" s="39" t="s">
        <v>105</v>
      </c>
      <c r="E291" s="21"/>
      <c r="F291" s="21"/>
    </row>
    <row r="292" spans="1:6" s="16" customFormat="1" ht="19.5" customHeight="1" hidden="1">
      <c r="A292" s="161"/>
      <c r="B292" s="158"/>
      <c r="C292" s="162"/>
      <c r="D292" s="154" t="s">
        <v>237</v>
      </c>
      <c r="E292" s="88"/>
      <c r="F292" s="88"/>
    </row>
    <row r="293" spans="1:6" s="16" customFormat="1" ht="19.5" customHeight="1" hidden="1">
      <c r="A293" s="188"/>
      <c r="B293" s="189"/>
      <c r="C293" s="190"/>
      <c r="D293" s="191" t="s">
        <v>241</v>
      </c>
      <c r="E293" s="192"/>
      <c r="F293" s="192"/>
    </row>
    <row r="294" spans="1:6" s="22" customFormat="1" ht="16.5" customHeight="1" hidden="1">
      <c r="A294" s="81"/>
      <c r="B294" s="18"/>
      <c r="C294" s="19" t="s">
        <v>14</v>
      </c>
      <c r="D294" s="20" t="s">
        <v>15</v>
      </c>
      <c r="E294" s="21"/>
      <c r="F294" s="21"/>
    </row>
    <row r="295" spans="1:6" s="22" customFormat="1" ht="16.5" customHeight="1" hidden="1">
      <c r="A295" s="17"/>
      <c r="B295" s="23"/>
      <c r="C295" s="24" t="s">
        <v>16</v>
      </c>
      <c r="D295" s="25" t="s">
        <v>17</v>
      </c>
      <c r="E295" s="26"/>
      <c r="F295" s="26"/>
    </row>
    <row r="296" spans="1:6" s="22" customFormat="1" ht="16.5" customHeight="1" hidden="1">
      <c r="A296" s="17"/>
      <c r="B296" s="23"/>
      <c r="C296" s="24" t="s">
        <v>18</v>
      </c>
      <c r="D296" s="25" t="s">
        <v>19</v>
      </c>
      <c r="E296" s="26"/>
      <c r="F296" s="26"/>
    </row>
    <row r="297" spans="1:7" s="22" customFormat="1" ht="16.5" customHeight="1" hidden="1">
      <c r="A297" s="17"/>
      <c r="B297" s="23"/>
      <c r="C297" s="24" t="s">
        <v>20</v>
      </c>
      <c r="D297" s="25" t="s">
        <v>21</v>
      </c>
      <c r="E297" s="26"/>
      <c r="F297" s="26"/>
      <c r="G297" s="110"/>
    </row>
    <row r="298" spans="1:6" s="22" customFormat="1" ht="16.5" customHeight="1" hidden="1">
      <c r="A298" s="17"/>
      <c r="B298" s="23"/>
      <c r="C298" s="24" t="s">
        <v>24</v>
      </c>
      <c r="D298" s="25" t="s">
        <v>25</v>
      </c>
      <c r="E298" s="26"/>
      <c r="F298" s="26"/>
    </row>
    <row r="299" spans="1:6" s="22" customFormat="1" ht="25.5" hidden="1">
      <c r="A299" s="17"/>
      <c r="B299" s="23"/>
      <c r="C299" s="24" t="s">
        <v>186</v>
      </c>
      <c r="D299" s="33" t="s">
        <v>187</v>
      </c>
      <c r="E299" s="26"/>
      <c r="F299" s="26"/>
    </row>
    <row r="300" spans="1:6" s="22" customFormat="1" ht="16.5" customHeight="1" hidden="1">
      <c r="A300" s="17"/>
      <c r="B300" s="23"/>
      <c r="C300" s="24" t="s">
        <v>63</v>
      </c>
      <c r="D300" s="25" t="s">
        <v>64</v>
      </c>
      <c r="E300" s="26"/>
      <c r="F300" s="26"/>
    </row>
    <row r="301" spans="1:6" s="22" customFormat="1" ht="16.5" customHeight="1" hidden="1">
      <c r="A301" s="17"/>
      <c r="B301" s="23"/>
      <c r="C301" s="24" t="s">
        <v>108</v>
      </c>
      <c r="D301" s="25" t="s">
        <v>109</v>
      </c>
      <c r="E301" s="26"/>
      <c r="F301" s="26"/>
    </row>
    <row r="302" spans="1:6" s="22" customFormat="1" ht="16.5" customHeight="1" hidden="1">
      <c r="A302" s="17"/>
      <c r="B302" s="23"/>
      <c r="C302" s="24" t="s">
        <v>26</v>
      </c>
      <c r="D302" s="25" t="s">
        <v>27</v>
      </c>
      <c r="E302" s="26"/>
      <c r="F302" s="26"/>
    </row>
    <row r="303" spans="1:6" s="22" customFormat="1" ht="16.5" customHeight="1" hidden="1">
      <c r="A303" s="17"/>
      <c r="B303" s="23"/>
      <c r="C303" s="24" t="s">
        <v>110</v>
      </c>
      <c r="D303" s="25" t="s">
        <v>111</v>
      </c>
      <c r="E303" s="26"/>
      <c r="F303" s="26"/>
    </row>
    <row r="304" spans="1:6" s="22" customFormat="1" ht="25.5" hidden="1">
      <c r="A304" s="17"/>
      <c r="B304" s="23"/>
      <c r="C304" s="24" t="s">
        <v>114</v>
      </c>
      <c r="D304" s="33" t="s">
        <v>115</v>
      </c>
      <c r="E304" s="26"/>
      <c r="F304" s="26"/>
    </row>
    <row r="305" spans="1:6" s="22" customFormat="1" ht="16.5" customHeight="1" hidden="1">
      <c r="A305" s="17"/>
      <c r="B305" s="23"/>
      <c r="C305" s="24" t="s">
        <v>99</v>
      </c>
      <c r="D305" s="25" t="s">
        <v>100</v>
      </c>
      <c r="E305" s="26"/>
      <c r="F305" s="26"/>
    </row>
    <row r="306" spans="1:6" s="22" customFormat="1" ht="16.5" customHeight="1" hidden="1">
      <c r="A306" s="17"/>
      <c r="B306" s="23"/>
      <c r="C306" s="24" t="s">
        <v>67</v>
      </c>
      <c r="D306" s="25" t="s">
        <v>68</v>
      </c>
      <c r="E306" s="26"/>
      <c r="F306" s="26"/>
    </row>
    <row r="307" spans="1:6" s="22" customFormat="1" ht="16.5" customHeight="1" hidden="1">
      <c r="A307" s="17"/>
      <c r="B307" s="23"/>
      <c r="C307" s="24" t="s">
        <v>28</v>
      </c>
      <c r="D307" s="25" t="s">
        <v>29</v>
      </c>
      <c r="E307" s="26"/>
      <c r="F307" s="26"/>
    </row>
    <row r="308" spans="1:6" s="22" customFormat="1" ht="25.5" hidden="1">
      <c r="A308" s="17"/>
      <c r="B308" s="23"/>
      <c r="C308" s="24" t="s">
        <v>116</v>
      </c>
      <c r="D308" s="33" t="s">
        <v>117</v>
      </c>
      <c r="E308" s="26"/>
      <c r="F308" s="26"/>
    </row>
    <row r="309" spans="1:6" s="22" customFormat="1" ht="25.5" hidden="1">
      <c r="A309" s="17"/>
      <c r="B309" s="23"/>
      <c r="C309" s="24" t="s">
        <v>118</v>
      </c>
      <c r="D309" s="33" t="s">
        <v>119</v>
      </c>
      <c r="E309" s="26"/>
      <c r="F309" s="26"/>
    </row>
    <row r="310" spans="1:6" s="22" customFormat="1" ht="16.5" customHeight="1" hidden="1">
      <c r="A310" s="17"/>
      <c r="B310" s="23"/>
      <c r="C310" s="28" t="s">
        <v>37</v>
      </c>
      <c r="D310" s="25" t="s">
        <v>38</v>
      </c>
      <c r="E310" s="26"/>
      <c r="F310" s="26"/>
    </row>
    <row r="311" spans="1:6" s="16" customFormat="1" ht="19.5" customHeight="1" hidden="1">
      <c r="A311" s="81"/>
      <c r="B311" s="30">
        <v>80113</v>
      </c>
      <c r="C311" s="29"/>
      <c r="D311" s="30" t="s">
        <v>191</v>
      </c>
      <c r="E311" s="31">
        <f>E312</f>
        <v>0</v>
      </c>
      <c r="F311" s="31">
        <f>SUM(F314:F326)-F324</f>
        <v>0</v>
      </c>
    </row>
    <row r="312" spans="1:6" s="22" customFormat="1" ht="18.75" customHeight="1" hidden="1">
      <c r="A312" s="168"/>
      <c r="B312" s="47"/>
      <c r="C312" s="176" t="s">
        <v>37</v>
      </c>
      <c r="D312" s="149" t="s">
        <v>236</v>
      </c>
      <c r="E312" s="26"/>
      <c r="F312" s="26"/>
    </row>
    <row r="313" spans="1:6" s="22" customFormat="1" ht="25.5" customHeight="1" hidden="1">
      <c r="A313" s="168"/>
      <c r="B313" s="47"/>
      <c r="C313" s="177" t="s">
        <v>120</v>
      </c>
      <c r="D313" s="150" t="s">
        <v>246</v>
      </c>
      <c r="E313" s="151"/>
      <c r="F313" s="152"/>
    </row>
    <row r="314" spans="1:6" s="22" customFormat="1" ht="16.5" customHeight="1" hidden="1">
      <c r="A314" s="168"/>
      <c r="B314" s="163"/>
      <c r="C314" s="19" t="s">
        <v>14</v>
      </c>
      <c r="D314" s="20" t="s">
        <v>15</v>
      </c>
      <c r="E314" s="21"/>
      <c r="F314" s="21"/>
    </row>
    <row r="315" spans="1:6" s="22" customFormat="1" ht="16.5" customHeight="1" hidden="1">
      <c r="A315" s="168"/>
      <c r="B315" s="164"/>
      <c r="C315" s="24" t="s">
        <v>16</v>
      </c>
      <c r="D315" s="25" t="s">
        <v>17</v>
      </c>
      <c r="E315" s="26"/>
      <c r="F315" s="26"/>
    </row>
    <row r="316" spans="1:6" s="22" customFormat="1" ht="16.5" customHeight="1" hidden="1">
      <c r="A316" s="168"/>
      <c r="B316" s="164"/>
      <c r="C316" s="24" t="s">
        <v>18</v>
      </c>
      <c r="D316" s="25" t="s">
        <v>19</v>
      </c>
      <c r="E316" s="26"/>
      <c r="F316" s="26"/>
    </row>
    <row r="317" spans="1:7" s="22" customFormat="1" ht="16.5" customHeight="1" hidden="1">
      <c r="A317" s="168"/>
      <c r="B317" s="164"/>
      <c r="C317" s="24" t="s">
        <v>20</v>
      </c>
      <c r="D317" s="25" t="s">
        <v>21</v>
      </c>
      <c r="E317" s="26"/>
      <c r="F317" s="26"/>
      <c r="G317" s="110"/>
    </row>
    <row r="318" spans="1:7" s="22" customFormat="1" ht="16.5" customHeight="1" hidden="1">
      <c r="A318" s="168"/>
      <c r="B318" s="164"/>
      <c r="C318" s="24" t="s">
        <v>22</v>
      </c>
      <c r="D318" s="25" t="s">
        <v>192</v>
      </c>
      <c r="E318" s="26"/>
      <c r="F318" s="26"/>
      <c r="G318" s="110"/>
    </row>
    <row r="319" spans="1:6" s="22" customFormat="1" ht="16.5" customHeight="1" hidden="1">
      <c r="A319" s="168"/>
      <c r="B319" s="164"/>
      <c r="C319" s="24" t="s">
        <v>24</v>
      </c>
      <c r="D319" s="25" t="s">
        <v>25</v>
      </c>
      <c r="E319" s="26"/>
      <c r="F319" s="26"/>
    </row>
    <row r="320" spans="1:6" s="22" customFormat="1" ht="16.5" customHeight="1" hidden="1">
      <c r="A320" s="168"/>
      <c r="B320" s="164"/>
      <c r="C320" s="24" t="s">
        <v>72</v>
      </c>
      <c r="D320" s="25" t="s">
        <v>73</v>
      </c>
      <c r="E320" s="26"/>
      <c r="F320" s="26"/>
    </row>
    <row r="321" spans="1:6" s="22" customFormat="1" ht="16.5" customHeight="1" hidden="1">
      <c r="A321" s="168"/>
      <c r="B321" s="164"/>
      <c r="C321" s="24" t="s">
        <v>26</v>
      </c>
      <c r="D321" s="25" t="s">
        <v>27</v>
      </c>
      <c r="E321" s="26"/>
      <c r="F321" s="26"/>
    </row>
    <row r="322" spans="1:6" s="22" customFormat="1" ht="16.5" customHeight="1" hidden="1">
      <c r="A322" s="168"/>
      <c r="B322" s="166"/>
      <c r="C322" s="78" t="s">
        <v>99</v>
      </c>
      <c r="D322" s="79" t="s">
        <v>100</v>
      </c>
      <c r="E322" s="80"/>
      <c r="F322" s="80"/>
    </row>
    <row r="323" spans="1:6" s="22" customFormat="1" ht="8.25" customHeight="1" hidden="1">
      <c r="A323" s="168"/>
      <c r="B323" s="47"/>
      <c r="C323" s="48"/>
      <c r="D323" s="49"/>
      <c r="E323" s="50"/>
      <c r="F323" s="50"/>
    </row>
    <row r="324" spans="1:6" s="6" customFormat="1" ht="7.5" customHeight="1" hidden="1">
      <c r="A324" s="169">
        <v>1</v>
      </c>
      <c r="B324" s="167">
        <v>2</v>
      </c>
      <c r="C324" s="51">
        <v>3</v>
      </c>
      <c r="D324" s="51">
        <v>4</v>
      </c>
      <c r="E324" s="51">
        <v>5</v>
      </c>
      <c r="F324" s="51">
        <v>6</v>
      </c>
    </row>
    <row r="325" spans="1:6" s="22" customFormat="1" ht="16.5" customHeight="1" hidden="1">
      <c r="A325" s="168"/>
      <c r="B325" s="164"/>
      <c r="C325" s="24" t="s">
        <v>67</v>
      </c>
      <c r="D325" s="25" t="s">
        <v>68</v>
      </c>
      <c r="E325" s="26"/>
      <c r="F325" s="26"/>
    </row>
    <row r="326" spans="1:6" s="22" customFormat="1" ht="16.5" customHeight="1" hidden="1">
      <c r="A326" s="168"/>
      <c r="B326" s="164"/>
      <c r="C326" s="28" t="s">
        <v>28</v>
      </c>
      <c r="D326" s="25" t="s">
        <v>29</v>
      </c>
      <c r="E326" s="26"/>
      <c r="F326" s="26"/>
    </row>
    <row r="327" spans="1:6" s="16" customFormat="1" ht="19.5" customHeight="1" hidden="1">
      <c r="A327" s="168"/>
      <c r="B327" s="165">
        <v>80146</v>
      </c>
      <c r="C327" s="29"/>
      <c r="D327" s="30" t="s">
        <v>193</v>
      </c>
      <c r="E327" s="31">
        <f>E328</f>
        <v>0</v>
      </c>
      <c r="F327" s="31">
        <f>F328</f>
        <v>0</v>
      </c>
    </row>
    <row r="328" spans="1:6" s="22" customFormat="1" ht="19.5" customHeight="1" hidden="1">
      <c r="A328" s="168"/>
      <c r="B328" s="163"/>
      <c r="C328" s="38" t="s">
        <v>26</v>
      </c>
      <c r="D328" s="20" t="s">
        <v>27</v>
      </c>
      <c r="E328" s="21"/>
      <c r="F328" s="21"/>
    </row>
    <row r="329" spans="1:6" s="16" customFormat="1" ht="19.5" customHeight="1" hidden="1">
      <c r="A329" s="168"/>
      <c r="B329" s="30">
        <v>80195</v>
      </c>
      <c r="C329" s="29"/>
      <c r="D329" s="30" t="s">
        <v>50</v>
      </c>
      <c r="E329" s="31">
        <f>E332</f>
        <v>0</v>
      </c>
      <c r="F329" s="31">
        <f>F330</f>
        <v>0</v>
      </c>
    </row>
    <row r="330" spans="1:6" s="22" customFormat="1" ht="18.75" customHeight="1" hidden="1">
      <c r="A330" s="168"/>
      <c r="B330" s="47"/>
      <c r="C330" s="176" t="s">
        <v>37</v>
      </c>
      <c r="D330" s="149" t="s">
        <v>236</v>
      </c>
      <c r="E330" s="26"/>
      <c r="F330" s="195"/>
    </row>
    <row r="331" spans="1:6" s="22" customFormat="1" ht="25.5" customHeight="1" hidden="1">
      <c r="A331" s="168"/>
      <c r="B331" s="47"/>
      <c r="C331" s="177" t="s">
        <v>120</v>
      </c>
      <c r="D331" s="150" t="s">
        <v>3</v>
      </c>
      <c r="E331" s="151"/>
      <c r="F331" s="152"/>
    </row>
    <row r="332" spans="1:6" s="22" customFormat="1" ht="19.5" customHeight="1" hidden="1" thickBot="1">
      <c r="A332" s="168"/>
      <c r="B332" s="163"/>
      <c r="C332" s="38" t="s">
        <v>28</v>
      </c>
      <c r="D332" s="20" t="s">
        <v>29</v>
      </c>
      <c r="E332" s="21"/>
      <c r="F332" s="21"/>
    </row>
    <row r="333" spans="1:6" s="11" customFormat="1" ht="19.5" customHeight="1" hidden="1" thickBot="1">
      <c r="A333" s="194">
        <v>851</v>
      </c>
      <c r="B333" s="9"/>
      <c r="C333" s="9"/>
      <c r="D333" s="9" t="s">
        <v>194</v>
      </c>
      <c r="E333" s="10">
        <f>E334</f>
        <v>0</v>
      </c>
      <c r="F333" s="10">
        <f>F334+F340+F342</f>
        <v>0</v>
      </c>
    </row>
    <row r="334" spans="1:6" s="16" customFormat="1" ht="19.5" customHeight="1" hidden="1">
      <c r="A334" s="64"/>
      <c r="B334" s="14">
        <v>85121</v>
      </c>
      <c r="C334" s="13"/>
      <c r="D334" s="14" t="s">
        <v>195</v>
      </c>
      <c r="E334" s="15">
        <f>SUM(E335:E336)</f>
        <v>0</v>
      </c>
      <c r="F334" s="15">
        <f>SUM(F337:F339)</f>
        <v>0</v>
      </c>
    </row>
    <row r="335" spans="1:6" s="16" customFormat="1" ht="38.25" hidden="1">
      <c r="A335" s="75"/>
      <c r="B335" s="111"/>
      <c r="C335" s="19" t="s">
        <v>196</v>
      </c>
      <c r="D335" s="39" t="s">
        <v>71</v>
      </c>
      <c r="E335" s="37"/>
      <c r="F335" s="21"/>
    </row>
    <row r="336" spans="1:6" s="22" customFormat="1" ht="38.25" hidden="1">
      <c r="A336" s="17"/>
      <c r="B336" s="32"/>
      <c r="C336" s="32">
        <v>6298</v>
      </c>
      <c r="D336" s="33" t="s">
        <v>36</v>
      </c>
      <c r="E336" s="34"/>
      <c r="F336" s="26"/>
    </row>
    <row r="337" spans="1:6" s="22" customFormat="1" ht="51" hidden="1">
      <c r="A337" s="17"/>
      <c r="B337" s="23"/>
      <c r="C337" s="24" t="s">
        <v>197</v>
      </c>
      <c r="D337" s="33" t="s">
        <v>198</v>
      </c>
      <c r="E337" s="26"/>
      <c r="F337" s="26"/>
    </row>
    <row r="338" spans="1:6" s="22" customFormat="1" ht="16.5" customHeight="1" hidden="1">
      <c r="A338" s="17"/>
      <c r="B338" s="23"/>
      <c r="C338" s="24" t="s">
        <v>39</v>
      </c>
      <c r="D338" s="33" t="s">
        <v>38</v>
      </c>
      <c r="E338" s="26"/>
      <c r="F338" s="26"/>
    </row>
    <row r="339" spans="1:6" s="22" customFormat="1" ht="16.5" customHeight="1" hidden="1">
      <c r="A339" s="27"/>
      <c r="B339" s="23"/>
      <c r="C339" s="28" t="s">
        <v>122</v>
      </c>
      <c r="D339" s="33" t="s">
        <v>38</v>
      </c>
      <c r="E339" s="26"/>
      <c r="F339" s="26"/>
    </row>
    <row r="340" spans="1:6" s="16" customFormat="1" ht="19.5" customHeight="1" hidden="1">
      <c r="A340" s="64"/>
      <c r="B340" s="30">
        <v>85153</v>
      </c>
      <c r="C340" s="29"/>
      <c r="D340" s="30" t="s">
        <v>199</v>
      </c>
      <c r="E340" s="31">
        <f>E341</f>
        <v>0</v>
      </c>
      <c r="F340" s="31">
        <f>F341</f>
        <v>0</v>
      </c>
    </row>
    <row r="341" spans="1:6" s="16" customFormat="1" ht="20.25" customHeight="1" hidden="1">
      <c r="A341" s="95"/>
      <c r="B341" s="111"/>
      <c r="C341" s="38" t="s">
        <v>26</v>
      </c>
      <c r="D341" s="39" t="s">
        <v>27</v>
      </c>
      <c r="E341" s="21"/>
      <c r="F341" s="21"/>
    </row>
    <row r="342" spans="1:6" s="16" customFormat="1" ht="19.5" customHeight="1" hidden="1">
      <c r="A342" s="95"/>
      <c r="B342" s="30">
        <v>85154</v>
      </c>
      <c r="C342" s="29"/>
      <c r="D342" s="30" t="s">
        <v>200</v>
      </c>
      <c r="E342" s="31">
        <f>E349</f>
        <v>0</v>
      </c>
      <c r="F342" s="31">
        <f>SUM(F343:F350)</f>
        <v>0</v>
      </c>
    </row>
    <row r="343" spans="1:6" s="16" customFormat="1" ht="51" hidden="1">
      <c r="A343" s="95"/>
      <c r="B343" s="111"/>
      <c r="C343" s="112" t="s">
        <v>201</v>
      </c>
      <c r="D343" s="113" t="s">
        <v>202</v>
      </c>
      <c r="E343" s="114"/>
      <c r="F343" s="115"/>
    </row>
    <row r="344" spans="1:6" s="16" customFormat="1" ht="38.25" hidden="1">
      <c r="A344" s="95"/>
      <c r="B344" s="116"/>
      <c r="C344" s="117" t="s">
        <v>203</v>
      </c>
      <c r="D344" s="118" t="s">
        <v>204</v>
      </c>
      <c r="E344" s="119"/>
      <c r="F344" s="120"/>
    </row>
    <row r="345" spans="1:6" s="16" customFormat="1" ht="17.25" customHeight="1" hidden="1">
      <c r="A345" s="95"/>
      <c r="B345" s="116"/>
      <c r="C345" s="117" t="s">
        <v>22</v>
      </c>
      <c r="D345" s="118" t="s">
        <v>23</v>
      </c>
      <c r="E345" s="119"/>
      <c r="F345" s="120"/>
    </row>
    <row r="346" spans="1:6" s="16" customFormat="1" ht="17.25" customHeight="1" hidden="1">
      <c r="A346" s="95"/>
      <c r="B346" s="116"/>
      <c r="C346" s="117" t="s">
        <v>24</v>
      </c>
      <c r="D346" s="118" t="s">
        <v>25</v>
      </c>
      <c r="E346" s="119"/>
      <c r="F346" s="120"/>
    </row>
    <row r="347" spans="1:6" s="16" customFormat="1" ht="17.25" customHeight="1" hidden="1">
      <c r="A347" s="95"/>
      <c r="B347" s="116"/>
      <c r="C347" s="117" t="s">
        <v>97</v>
      </c>
      <c r="D347" s="118" t="s">
        <v>98</v>
      </c>
      <c r="E347" s="119"/>
      <c r="F347" s="120"/>
    </row>
    <row r="348" spans="1:6" s="16" customFormat="1" ht="17.25" customHeight="1" hidden="1">
      <c r="A348" s="95"/>
      <c r="B348" s="116"/>
      <c r="C348" s="117" t="s">
        <v>63</v>
      </c>
      <c r="D348" s="118" t="s">
        <v>64</v>
      </c>
      <c r="E348" s="119"/>
      <c r="F348" s="120"/>
    </row>
    <row r="349" spans="1:6" s="16" customFormat="1" ht="17.25" customHeight="1" hidden="1">
      <c r="A349" s="95"/>
      <c r="B349" s="121"/>
      <c r="C349" s="24" t="s">
        <v>26</v>
      </c>
      <c r="D349" s="36" t="s">
        <v>27</v>
      </c>
      <c r="E349" s="34"/>
      <c r="F349" s="34"/>
    </row>
    <row r="350" spans="1:6" s="16" customFormat="1" ht="17.25" customHeight="1" hidden="1" thickBot="1">
      <c r="A350" s="64"/>
      <c r="B350" s="111"/>
      <c r="C350" s="38" t="s">
        <v>99</v>
      </c>
      <c r="D350" s="39" t="s">
        <v>100</v>
      </c>
      <c r="E350" s="21"/>
      <c r="F350" s="21"/>
    </row>
    <row r="351" spans="1:6" s="125" customFormat="1" ht="19.5" customHeight="1" hidden="1" thickBot="1">
      <c r="A351" s="122">
        <v>852</v>
      </c>
      <c r="B351" s="123"/>
      <c r="C351" s="123"/>
      <c r="D351" s="123" t="s">
        <v>205</v>
      </c>
      <c r="E351" s="124">
        <f>E352+E354+E357+E359+E362+E364+E366</f>
        <v>0</v>
      </c>
      <c r="F351" s="124">
        <f>F352+F354+F357+F359+F362+F364+F366</f>
        <v>0</v>
      </c>
    </row>
    <row r="352" spans="1:7" s="16" customFormat="1" ht="21.75" customHeight="1" hidden="1">
      <c r="A352" s="64"/>
      <c r="B352" s="59">
        <v>85202</v>
      </c>
      <c r="C352" s="126"/>
      <c r="D352" s="96" t="s">
        <v>206</v>
      </c>
      <c r="E352" s="60">
        <f>E353</f>
        <v>0</v>
      </c>
      <c r="F352" s="60">
        <f>F353</f>
        <v>0</v>
      </c>
      <c r="G352" s="127"/>
    </row>
    <row r="353" spans="1:6" s="22" customFormat="1" ht="42.75" customHeight="1" hidden="1">
      <c r="A353" s="27"/>
      <c r="B353" s="76"/>
      <c r="C353" s="38" t="s">
        <v>207</v>
      </c>
      <c r="D353" s="39" t="s">
        <v>208</v>
      </c>
      <c r="E353" s="21"/>
      <c r="F353" s="21"/>
    </row>
    <row r="354" spans="1:6" s="16" customFormat="1" ht="42.75" hidden="1">
      <c r="A354" s="64"/>
      <c r="B354" s="30">
        <v>85212</v>
      </c>
      <c r="C354" s="29"/>
      <c r="D354" s="94" t="s">
        <v>209</v>
      </c>
      <c r="E354" s="31">
        <f>SUM(E355:E356)</f>
        <v>0</v>
      </c>
      <c r="F354" s="31">
        <f>SUM(F355:F356)</f>
        <v>0</v>
      </c>
    </row>
    <row r="355" spans="1:6" s="22" customFormat="1" ht="51" hidden="1">
      <c r="A355" s="41"/>
      <c r="B355" s="72"/>
      <c r="C355" s="43" t="s">
        <v>90</v>
      </c>
      <c r="D355" s="44" t="s">
        <v>91</v>
      </c>
      <c r="E355" s="45"/>
      <c r="F355" s="45"/>
    </row>
    <row r="356" spans="1:6" s="22" customFormat="1" ht="51" hidden="1">
      <c r="A356" s="27"/>
      <c r="B356" s="35"/>
      <c r="C356" s="24" t="s">
        <v>92</v>
      </c>
      <c r="D356" s="36" t="s">
        <v>93</v>
      </c>
      <c r="E356" s="34"/>
      <c r="F356" s="26"/>
    </row>
    <row r="357" spans="1:6" s="16" customFormat="1" ht="57" hidden="1">
      <c r="A357" s="75"/>
      <c r="B357" s="30">
        <v>85213</v>
      </c>
      <c r="C357" s="29"/>
      <c r="D357" s="94" t="s">
        <v>210</v>
      </c>
      <c r="E357" s="31">
        <f>E358</f>
        <v>0</v>
      </c>
      <c r="F357" s="31">
        <f>F358</f>
        <v>0</v>
      </c>
    </row>
    <row r="358" spans="1:6" s="22" customFormat="1" ht="51" hidden="1">
      <c r="A358" s="27"/>
      <c r="B358" s="74"/>
      <c r="C358" s="19" t="s">
        <v>90</v>
      </c>
      <c r="D358" s="66" t="s">
        <v>91</v>
      </c>
      <c r="E358" s="37"/>
      <c r="F358" s="37"/>
    </row>
    <row r="359" spans="1:6" s="16" customFormat="1" ht="28.5" hidden="1">
      <c r="A359" s="95"/>
      <c r="B359" s="30">
        <v>85214</v>
      </c>
      <c r="C359" s="29"/>
      <c r="D359" s="94" t="s">
        <v>211</v>
      </c>
      <c r="E359" s="31">
        <f>SUM(E360:E361)</f>
        <v>0</v>
      </c>
      <c r="F359" s="31">
        <f>SUM(F360:F361)</f>
        <v>0</v>
      </c>
    </row>
    <row r="360" spans="1:6" s="22" customFormat="1" ht="51" hidden="1">
      <c r="A360" s="27"/>
      <c r="B360" s="74"/>
      <c r="C360" s="19" t="s">
        <v>90</v>
      </c>
      <c r="D360" s="66" t="s">
        <v>91</v>
      </c>
      <c r="E360" s="37"/>
      <c r="F360" s="21"/>
    </row>
    <row r="361" spans="1:6" s="22" customFormat="1" ht="25.5" hidden="1">
      <c r="A361" s="27"/>
      <c r="B361" s="35"/>
      <c r="C361" s="24" t="s">
        <v>212</v>
      </c>
      <c r="D361" s="36" t="s">
        <v>213</v>
      </c>
      <c r="E361" s="34"/>
      <c r="F361" s="26"/>
    </row>
    <row r="362" spans="1:6" s="16" customFormat="1" ht="19.5" customHeight="1" hidden="1">
      <c r="A362" s="75"/>
      <c r="B362" s="30">
        <v>85219</v>
      </c>
      <c r="C362" s="29"/>
      <c r="D362" s="30" t="s">
        <v>214</v>
      </c>
      <c r="E362" s="31">
        <f>E363</f>
        <v>0</v>
      </c>
      <c r="F362" s="31">
        <f>F363</f>
        <v>0</v>
      </c>
    </row>
    <row r="363" spans="1:6" s="22" customFormat="1" ht="25.5" hidden="1">
      <c r="A363" s="27"/>
      <c r="B363" s="74"/>
      <c r="C363" s="19" t="s">
        <v>212</v>
      </c>
      <c r="D363" s="66" t="s">
        <v>213</v>
      </c>
      <c r="E363" s="37"/>
      <c r="F363" s="21"/>
    </row>
    <row r="364" spans="1:6" s="16" customFormat="1" ht="28.5" hidden="1">
      <c r="A364" s="17"/>
      <c r="B364" s="30">
        <v>85228</v>
      </c>
      <c r="C364" s="29"/>
      <c r="D364" s="94" t="s">
        <v>215</v>
      </c>
      <c r="E364" s="31">
        <f>E365</f>
        <v>0</v>
      </c>
      <c r="F364" s="31">
        <f>F365</f>
        <v>0</v>
      </c>
    </row>
    <row r="365" spans="1:6" s="22" customFormat="1" ht="18" customHeight="1" hidden="1">
      <c r="A365" s="27"/>
      <c r="B365" s="76"/>
      <c r="C365" s="38" t="s">
        <v>216</v>
      </c>
      <c r="D365" s="39" t="s">
        <v>217</v>
      </c>
      <c r="E365" s="21"/>
      <c r="F365" s="21"/>
    </row>
    <row r="366" spans="1:6" s="16" customFormat="1" ht="21" customHeight="1" hidden="1">
      <c r="A366" s="17"/>
      <c r="B366" s="30">
        <v>85295</v>
      </c>
      <c r="C366" s="29"/>
      <c r="D366" s="94" t="s">
        <v>50</v>
      </c>
      <c r="E366" s="31">
        <f>E367</f>
        <v>0</v>
      </c>
      <c r="F366" s="31">
        <f>F367</f>
        <v>0</v>
      </c>
    </row>
    <row r="367" spans="1:6" s="22" customFormat="1" ht="26.25" hidden="1" thickBot="1">
      <c r="A367" s="27"/>
      <c r="B367" s="74"/>
      <c r="C367" s="19" t="s">
        <v>212</v>
      </c>
      <c r="D367" s="66" t="s">
        <v>213</v>
      </c>
      <c r="E367" s="37"/>
      <c r="F367" s="21"/>
    </row>
    <row r="368" spans="1:6" s="130" customFormat="1" ht="30.75" thickBot="1">
      <c r="A368" s="58">
        <v>854</v>
      </c>
      <c r="B368" s="58"/>
      <c r="C368" s="128"/>
      <c r="D368" s="82" t="s">
        <v>218</v>
      </c>
      <c r="E368" s="129">
        <f>E371</f>
        <v>105888</v>
      </c>
      <c r="F368" s="129">
        <f>F371</f>
        <v>0</v>
      </c>
    </row>
    <row r="369" spans="1:6" s="22" customFormat="1" ht="28.5" hidden="1">
      <c r="A369" s="81"/>
      <c r="B369" s="131">
        <v>85412</v>
      </c>
      <c r="C369" s="99"/>
      <c r="D369" s="83" t="s">
        <v>219</v>
      </c>
      <c r="E369" s="101">
        <f>E370</f>
        <v>0</v>
      </c>
      <c r="F369" s="101">
        <f>F370</f>
        <v>0</v>
      </c>
    </row>
    <row r="370" spans="1:6" s="22" customFormat="1" ht="21" customHeight="1" hidden="1">
      <c r="A370" s="17"/>
      <c r="B370" s="76"/>
      <c r="C370" s="76">
        <v>4300</v>
      </c>
      <c r="D370" s="39" t="s">
        <v>27</v>
      </c>
      <c r="E370" s="21"/>
      <c r="F370" s="21"/>
    </row>
    <row r="371" spans="1:6" s="22" customFormat="1" ht="21" customHeight="1">
      <c r="A371" s="81"/>
      <c r="B371" s="133">
        <v>85415</v>
      </c>
      <c r="C371" s="108"/>
      <c r="D371" s="94" t="s">
        <v>265</v>
      </c>
      <c r="E371" s="109">
        <f>SUM(E372:E373)</f>
        <v>105888</v>
      </c>
      <c r="F371" s="109">
        <f>F373</f>
        <v>0</v>
      </c>
    </row>
    <row r="372" spans="1:6" s="22" customFormat="1" ht="18.75" customHeight="1">
      <c r="A372" s="81"/>
      <c r="B372" s="93"/>
      <c r="C372" s="219" t="s">
        <v>270</v>
      </c>
      <c r="D372" s="294" t="s">
        <v>271</v>
      </c>
      <c r="E372" s="109">
        <v>102688</v>
      </c>
      <c r="F372" s="109"/>
    </row>
    <row r="373" spans="1:6" s="22" customFormat="1" ht="21" customHeight="1" thickBot="1">
      <c r="A373" s="17"/>
      <c r="B373" s="76"/>
      <c r="C373" s="76">
        <v>3260</v>
      </c>
      <c r="D373" s="293" t="s">
        <v>272</v>
      </c>
      <c r="E373" s="21">
        <v>3200</v>
      </c>
      <c r="F373" s="21"/>
    </row>
    <row r="374" spans="1:6" s="130" customFormat="1" ht="30.75" hidden="1" thickBot="1">
      <c r="A374" s="58">
        <v>900</v>
      </c>
      <c r="B374" s="58"/>
      <c r="C374" s="128"/>
      <c r="D374" s="82" t="s">
        <v>220</v>
      </c>
      <c r="E374" s="129">
        <f>E375+E377+E380+E386+E388</f>
        <v>0</v>
      </c>
      <c r="F374" s="129">
        <f>F375+F377+F380+F386+F388</f>
        <v>0</v>
      </c>
    </row>
    <row r="375" spans="1:6" s="22" customFormat="1" ht="19.5" customHeight="1" hidden="1">
      <c r="A375" s="81"/>
      <c r="B375" s="131">
        <v>90001</v>
      </c>
      <c r="C375" s="99"/>
      <c r="D375" s="100" t="s">
        <v>221</v>
      </c>
      <c r="E375" s="132">
        <f>E376</f>
        <v>0</v>
      </c>
      <c r="F375" s="132">
        <f>F376</f>
        <v>0</v>
      </c>
    </row>
    <row r="376" spans="1:6" s="22" customFormat="1" ht="18" customHeight="1" hidden="1">
      <c r="A376" s="27"/>
      <c r="B376" s="76"/>
      <c r="C376" s="76">
        <v>4260</v>
      </c>
      <c r="D376" s="39" t="s">
        <v>64</v>
      </c>
      <c r="E376" s="21"/>
      <c r="F376" s="21"/>
    </row>
    <row r="377" spans="1:6" s="22" customFormat="1" ht="19.5" customHeight="1" hidden="1">
      <c r="A377" s="27"/>
      <c r="B377" s="133">
        <v>90002</v>
      </c>
      <c r="C377" s="108"/>
      <c r="D377" s="84" t="s">
        <v>222</v>
      </c>
      <c r="E377" s="134">
        <f>E379</f>
        <v>0</v>
      </c>
      <c r="F377" s="134">
        <f>SUM(F378:F379)</f>
        <v>0</v>
      </c>
    </row>
    <row r="378" spans="1:6" s="22" customFormat="1" ht="18" customHeight="1" hidden="1">
      <c r="A378" s="27"/>
      <c r="B378" s="76"/>
      <c r="C378" s="76">
        <v>4300</v>
      </c>
      <c r="D378" s="39" t="s">
        <v>27</v>
      </c>
      <c r="E378" s="21"/>
      <c r="F378" s="21"/>
    </row>
    <row r="379" spans="1:6" s="22" customFormat="1" ht="25.5" hidden="1">
      <c r="A379" s="17"/>
      <c r="B379" s="32"/>
      <c r="C379" s="32">
        <v>6060</v>
      </c>
      <c r="D379" s="33" t="s">
        <v>121</v>
      </c>
      <c r="E379" s="26"/>
      <c r="F379" s="26"/>
    </row>
    <row r="380" spans="1:6" s="22" customFormat="1" ht="28.5" hidden="1">
      <c r="A380" s="168"/>
      <c r="B380" s="133">
        <v>90008</v>
      </c>
      <c r="C380" s="108"/>
      <c r="D380" s="94" t="s">
        <v>244</v>
      </c>
      <c r="E380" s="134">
        <f>E381+E384</f>
        <v>0</v>
      </c>
      <c r="F380" s="134">
        <f>F381</f>
        <v>0</v>
      </c>
    </row>
    <row r="381" spans="1:6" s="22" customFormat="1" ht="17.25" customHeight="1" hidden="1">
      <c r="A381" s="168"/>
      <c r="B381" s="163"/>
      <c r="C381" s="38" t="s">
        <v>26</v>
      </c>
      <c r="D381" s="200" t="s">
        <v>237</v>
      </c>
      <c r="E381" s="109"/>
      <c r="F381" s="109"/>
    </row>
    <row r="382" spans="1:6" s="16" customFormat="1" ht="19.5" customHeight="1" hidden="1">
      <c r="A382" s="161"/>
      <c r="B382" s="158"/>
      <c r="C382" s="208"/>
      <c r="D382" s="160" t="s">
        <v>254</v>
      </c>
      <c r="E382" s="217"/>
      <c r="F382" s="217"/>
    </row>
    <row r="383" spans="1:6" s="16" customFormat="1" ht="19.5" customHeight="1" hidden="1">
      <c r="A383" s="161"/>
      <c r="B383" s="158"/>
      <c r="C383" s="208"/>
      <c r="D383" s="160" t="s">
        <v>255</v>
      </c>
      <c r="E383" s="216"/>
      <c r="F383" s="207"/>
    </row>
    <row r="384" spans="1:6" s="22" customFormat="1" ht="18.75" customHeight="1" hidden="1">
      <c r="A384" s="168"/>
      <c r="B384" s="47"/>
      <c r="C384" s="176" t="s">
        <v>37</v>
      </c>
      <c r="D384" s="200" t="s">
        <v>236</v>
      </c>
      <c r="E384" s="209"/>
      <c r="F384" s="209"/>
    </row>
    <row r="385" spans="1:6" s="22" customFormat="1" ht="21.75" customHeight="1" hidden="1">
      <c r="A385" s="260" t="s">
        <v>252</v>
      </c>
      <c r="B385" s="261"/>
      <c r="C385" s="261"/>
      <c r="D385" s="262"/>
      <c r="E385" s="202"/>
      <c r="F385" s="21"/>
    </row>
    <row r="386" spans="1:6" s="22" customFormat="1" ht="19.5" customHeight="1" hidden="1">
      <c r="A386" s="168"/>
      <c r="B386" s="133">
        <v>90015</v>
      </c>
      <c r="C386" s="108"/>
      <c r="D386" s="84" t="s">
        <v>223</v>
      </c>
      <c r="E386" s="134">
        <f>E387</f>
        <v>0</v>
      </c>
      <c r="F386" s="134">
        <f>F387</f>
        <v>0</v>
      </c>
    </row>
    <row r="387" spans="1:6" s="22" customFormat="1" ht="21" customHeight="1" hidden="1">
      <c r="A387" s="168"/>
      <c r="B387" s="163"/>
      <c r="C387" s="38" t="s">
        <v>26</v>
      </c>
      <c r="D387" s="154" t="s">
        <v>245</v>
      </c>
      <c r="E387" s="21"/>
      <c r="F387" s="21"/>
    </row>
    <row r="388" spans="1:6" s="22" customFormat="1" ht="19.5" customHeight="1" hidden="1">
      <c r="A388" s="168"/>
      <c r="B388" s="133">
        <v>90095</v>
      </c>
      <c r="C388" s="108"/>
      <c r="D388" s="84" t="s">
        <v>50</v>
      </c>
      <c r="E388" s="134">
        <f>E389</f>
        <v>0</v>
      </c>
      <c r="F388" s="134">
        <f>F389</f>
        <v>0</v>
      </c>
    </row>
    <row r="389" spans="1:6" s="22" customFormat="1" ht="18" customHeight="1" hidden="1" thickBot="1">
      <c r="A389" s="81"/>
      <c r="B389" s="76"/>
      <c r="C389" s="76">
        <v>4300</v>
      </c>
      <c r="D389" s="39" t="s">
        <v>27</v>
      </c>
      <c r="E389" s="21"/>
      <c r="F389" s="21"/>
    </row>
    <row r="390" spans="1:6" s="130" customFormat="1" ht="36" customHeight="1" thickBot="1">
      <c r="A390" s="58">
        <v>921</v>
      </c>
      <c r="B390" s="246" t="s">
        <v>224</v>
      </c>
      <c r="C390" s="247"/>
      <c r="D390" s="248"/>
      <c r="E390" s="129">
        <f>E401</f>
        <v>15000</v>
      </c>
      <c r="F390" s="129">
        <f>F401</f>
        <v>15000</v>
      </c>
    </row>
    <row r="391" spans="1:6" s="22" customFormat="1" ht="19.5" customHeight="1" hidden="1">
      <c r="A391" s="81"/>
      <c r="B391" s="92">
        <v>92109</v>
      </c>
      <c r="C391" s="43"/>
      <c r="D391" s="135" t="s">
        <v>225</v>
      </c>
      <c r="E391" s="45">
        <f>E392</f>
        <v>0</v>
      </c>
      <c r="F391" s="45">
        <f>SUM(F395:F396)</f>
        <v>0</v>
      </c>
    </row>
    <row r="392" spans="1:6" s="22" customFormat="1" ht="38.25" hidden="1">
      <c r="A392" s="41"/>
      <c r="B392" s="72"/>
      <c r="C392" s="72">
        <v>6298</v>
      </c>
      <c r="D392" s="44" t="s">
        <v>36</v>
      </c>
      <c r="E392" s="45"/>
      <c r="F392" s="45"/>
    </row>
    <row r="393" spans="1:6" s="22" customFormat="1" ht="12" customHeight="1" hidden="1">
      <c r="A393" s="46"/>
      <c r="B393" s="47"/>
      <c r="C393" s="48"/>
      <c r="D393" s="49"/>
      <c r="E393" s="50"/>
      <c r="F393" s="50"/>
    </row>
    <row r="394" spans="1:6" s="6" customFormat="1" ht="7.5" customHeight="1" hidden="1">
      <c r="A394" s="51">
        <v>1</v>
      </c>
      <c r="B394" s="51">
        <v>2</v>
      </c>
      <c r="C394" s="51">
        <v>3</v>
      </c>
      <c r="D394" s="51">
        <v>4</v>
      </c>
      <c r="E394" s="51">
        <v>5</v>
      </c>
      <c r="F394" s="51">
        <v>6</v>
      </c>
    </row>
    <row r="395" spans="1:6" s="22" customFormat="1" ht="28.5" customHeight="1" hidden="1">
      <c r="A395" s="27"/>
      <c r="B395" s="35"/>
      <c r="C395" s="24" t="s">
        <v>226</v>
      </c>
      <c r="D395" s="33" t="s">
        <v>227</v>
      </c>
      <c r="E395" s="34"/>
      <c r="F395" s="34"/>
    </row>
    <row r="396" spans="1:6" s="22" customFormat="1" ht="16.5" customHeight="1" hidden="1">
      <c r="A396" s="27"/>
      <c r="B396" s="32"/>
      <c r="C396" s="28" t="s">
        <v>37</v>
      </c>
      <c r="D396" s="33" t="s">
        <v>38</v>
      </c>
      <c r="E396" s="26"/>
      <c r="F396" s="26"/>
    </row>
    <row r="397" spans="1:6" s="22" customFormat="1" ht="19.5" customHeight="1" hidden="1">
      <c r="A397" s="17"/>
      <c r="B397" s="133">
        <v>92116</v>
      </c>
      <c r="C397" s="108"/>
      <c r="D397" s="84" t="s">
        <v>228</v>
      </c>
      <c r="E397" s="109">
        <f>SUM(E398:E399)</f>
        <v>0</v>
      </c>
      <c r="F397" s="109">
        <f>SUM(F399:F400)</f>
        <v>0</v>
      </c>
    </row>
    <row r="398" spans="1:6" s="22" customFormat="1" ht="38.25" hidden="1">
      <c r="A398" s="17"/>
      <c r="B398" s="93"/>
      <c r="C398" s="19" t="s">
        <v>70</v>
      </c>
      <c r="D398" s="39" t="s">
        <v>71</v>
      </c>
      <c r="E398" s="37"/>
      <c r="F398" s="37"/>
    </row>
    <row r="399" spans="1:6" s="22" customFormat="1" ht="25.5" hidden="1">
      <c r="A399" s="17"/>
      <c r="B399" s="32"/>
      <c r="C399" s="24" t="s">
        <v>226</v>
      </c>
      <c r="D399" s="33" t="s">
        <v>227</v>
      </c>
      <c r="E399" s="34"/>
      <c r="F399" s="34"/>
    </row>
    <row r="400" spans="1:6" s="22" customFormat="1" ht="16.5" customHeight="1" hidden="1">
      <c r="A400" s="27"/>
      <c r="B400" s="32"/>
      <c r="C400" s="28" t="s">
        <v>37</v>
      </c>
      <c r="D400" s="33" t="s">
        <v>38</v>
      </c>
      <c r="E400" s="26"/>
      <c r="F400" s="26"/>
    </row>
    <row r="401" spans="1:6" s="22" customFormat="1" ht="19.5" customHeight="1">
      <c r="A401" s="81"/>
      <c r="B401" s="133">
        <v>92120</v>
      </c>
      <c r="C401" s="108"/>
      <c r="D401" s="84" t="s">
        <v>229</v>
      </c>
      <c r="E401" s="134">
        <f>E404</f>
        <v>15000</v>
      </c>
      <c r="F401" s="134">
        <f>F402</f>
        <v>15000</v>
      </c>
    </row>
    <row r="402" spans="1:6" s="22" customFormat="1" ht="21.75" customHeight="1" hidden="1">
      <c r="A402" s="168"/>
      <c r="B402" s="185"/>
      <c r="C402" s="185">
        <v>4300</v>
      </c>
      <c r="D402" s="295" t="s">
        <v>237</v>
      </c>
      <c r="E402" s="283">
        <f>E404</f>
        <v>15000</v>
      </c>
      <c r="F402" s="283">
        <f>F403</f>
        <v>15000</v>
      </c>
    </row>
    <row r="403" spans="1:6" s="22" customFormat="1" ht="63.75">
      <c r="A403" s="168"/>
      <c r="B403" s="185"/>
      <c r="C403" s="199">
        <v>2720</v>
      </c>
      <c r="D403" s="238" t="s">
        <v>273</v>
      </c>
      <c r="E403" s="109"/>
      <c r="F403" s="109">
        <v>15000</v>
      </c>
    </row>
    <row r="404" spans="1:6" s="22" customFormat="1" ht="18" customHeight="1">
      <c r="A404" s="168"/>
      <c r="B404" s="185"/>
      <c r="C404" s="199">
        <v>4300</v>
      </c>
      <c r="D404" s="224" t="s">
        <v>27</v>
      </c>
      <c r="E404" s="109">
        <v>15000</v>
      </c>
      <c r="F404" s="109"/>
    </row>
    <row r="405" spans="1:6" s="22" customFormat="1" ht="19.5" customHeight="1" hidden="1">
      <c r="A405" s="81"/>
      <c r="B405" s="92">
        <v>92195</v>
      </c>
      <c r="C405" s="43"/>
      <c r="D405" s="135" t="s">
        <v>50</v>
      </c>
      <c r="E405" s="231">
        <f>E406</f>
        <v>0</v>
      </c>
      <c r="F405" s="231">
        <f>F408</f>
        <v>0</v>
      </c>
    </row>
    <row r="406" spans="1:6" s="22" customFormat="1" ht="18.75" customHeight="1" hidden="1">
      <c r="A406" s="168"/>
      <c r="B406" s="47"/>
      <c r="C406" s="176" t="s">
        <v>37</v>
      </c>
      <c r="D406" s="200" t="s">
        <v>236</v>
      </c>
      <c r="E406" s="209"/>
      <c r="F406" s="209"/>
    </row>
    <row r="407" spans="1:6" s="22" customFormat="1" ht="21.75" customHeight="1" hidden="1">
      <c r="A407" s="260" t="s">
        <v>253</v>
      </c>
      <c r="B407" s="261"/>
      <c r="C407" s="261"/>
      <c r="D407" s="262"/>
      <c r="E407" s="202"/>
      <c r="F407" s="21"/>
    </row>
    <row r="408" spans="1:6" s="22" customFormat="1" ht="21.75" customHeight="1" hidden="1" thickBot="1">
      <c r="A408" s="17"/>
      <c r="B408" s="76"/>
      <c r="C408" s="76">
        <v>4300</v>
      </c>
      <c r="D408" s="39" t="s">
        <v>27</v>
      </c>
      <c r="E408" s="21"/>
      <c r="F408" s="21"/>
    </row>
    <row r="409" spans="1:6" s="22" customFormat="1" ht="18" customHeight="1">
      <c r="A409" s="298"/>
      <c r="B409" s="232"/>
      <c r="C409" s="232"/>
      <c r="D409" s="233" t="s">
        <v>274</v>
      </c>
      <c r="E409" s="297" t="s">
        <v>275</v>
      </c>
      <c r="F409" s="45"/>
    </row>
    <row r="410" spans="1:6" s="22" customFormat="1" ht="32.25" customHeight="1">
      <c r="A410" s="46"/>
      <c r="B410" s="185"/>
      <c r="C410" s="185"/>
      <c r="D410" s="160"/>
      <c r="E410" s="296"/>
      <c r="F410" s="21"/>
    </row>
    <row r="411" spans="1:6" s="6" customFormat="1" ht="7.5" customHeight="1" thickBot="1">
      <c r="A411" s="73">
        <v>1</v>
      </c>
      <c r="B411" s="73">
        <v>2</v>
      </c>
      <c r="C411" s="73">
        <v>3</v>
      </c>
      <c r="D411" s="73">
        <v>4</v>
      </c>
      <c r="E411" s="73">
        <v>5</v>
      </c>
      <c r="F411" s="73">
        <v>6</v>
      </c>
    </row>
    <row r="412" spans="1:6" s="130" customFormat="1" ht="24" customHeight="1" thickBot="1">
      <c r="A412" s="234">
        <v>926</v>
      </c>
      <c r="B412" s="246" t="s">
        <v>230</v>
      </c>
      <c r="C412" s="247"/>
      <c r="D412" s="248"/>
      <c r="E412" s="129">
        <f>E413+E419</f>
        <v>400000</v>
      </c>
      <c r="F412" s="235">
        <f>F413+F419+F423</f>
        <v>15000</v>
      </c>
    </row>
    <row r="413" spans="1:6" s="22" customFormat="1" ht="19.5" customHeight="1">
      <c r="A413" s="67"/>
      <c r="B413" s="131">
        <v>92601</v>
      </c>
      <c r="C413" s="249" t="s">
        <v>259</v>
      </c>
      <c r="D413" s="250"/>
      <c r="E413" s="37">
        <f>E414</f>
        <v>400000</v>
      </c>
      <c r="F413" s="37">
        <f>F414</f>
        <v>15000</v>
      </c>
    </row>
    <row r="414" spans="1:6" s="22" customFormat="1" ht="18.75" customHeight="1">
      <c r="A414" s="265" t="s">
        <v>261</v>
      </c>
      <c r="B414" s="266"/>
      <c r="C414" s="108" t="s">
        <v>37</v>
      </c>
      <c r="D414" s="44" t="s">
        <v>38</v>
      </c>
      <c r="E414" s="209">
        <f>E416</f>
        <v>400000</v>
      </c>
      <c r="F414" s="209">
        <f>F415</f>
        <v>15000</v>
      </c>
    </row>
    <row r="415" spans="1:6" s="22" customFormat="1" ht="30.75" customHeight="1">
      <c r="A415" s="265"/>
      <c r="B415" s="266"/>
      <c r="C415" s="226"/>
      <c r="D415" s="227" t="s">
        <v>260</v>
      </c>
      <c r="E415" s="228"/>
      <c r="F415" s="230">
        <v>15000</v>
      </c>
    </row>
    <row r="416" spans="1:6" s="22" customFormat="1" ht="30" customHeight="1" thickBot="1">
      <c r="A416" s="267"/>
      <c r="B416" s="268"/>
      <c r="C416" s="225"/>
      <c r="D416" s="221" t="s">
        <v>258</v>
      </c>
      <c r="E416" s="229">
        <v>400000</v>
      </c>
      <c r="F416" s="37"/>
    </row>
    <row r="417" spans="1:6" s="22" customFormat="1" ht="28.5" customHeight="1" hidden="1" thickBot="1">
      <c r="A417" s="27"/>
      <c r="B417" s="35"/>
      <c r="C417" s="24" t="s">
        <v>63</v>
      </c>
      <c r="D417" s="39" t="s">
        <v>227</v>
      </c>
      <c r="E417" s="34"/>
      <c r="F417" s="34"/>
    </row>
    <row r="418" spans="1:7" s="136" customFormat="1" ht="28.5" customHeight="1" thickBot="1">
      <c r="A418" s="252" t="s">
        <v>231</v>
      </c>
      <c r="B418" s="253"/>
      <c r="C418" s="253"/>
      <c r="D418" s="254"/>
      <c r="E418" s="205">
        <f>E412+E390+E368+E224+E132+E81</f>
        <v>532998</v>
      </c>
      <c r="F418" s="205">
        <f>F412+F390+F368+F224+F132+F81</f>
        <v>37000</v>
      </c>
      <c r="G418" s="206"/>
    </row>
    <row r="419" spans="5:7" ht="17.25" customHeight="1">
      <c r="E419" s="213"/>
      <c r="F419" s="214"/>
      <c r="G419" s="214"/>
    </row>
    <row r="420" spans="1:7" ht="12.75">
      <c r="A420" s="138" t="s">
        <v>232</v>
      </c>
      <c r="B420" s="139"/>
      <c r="C420" s="139"/>
      <c r="E420" s="215"/>
      <c r="F420" s="215"/>
      <c r="G420" s="214">
        <f>E418-F418</f>
        <v>495998</v>
      </c>
    </row>
    <row r="421" spans="2:7" ht="12.75">
      <c r="B421" s="143"/>
      <c r="C421" s="139"/>
      <c r="D421" s="141"/>
      <c r="E421" s="215"/>
      <c r="F421" s="215"/>
      <c r="G421" s="214">
        <f>G420-1!G376</f>
        <v>185000</v>
      </c>
    </row>
    <row r="422" spans="2:7" ht="12.75">
      <c r="B422" s="139"/>
      <c r="C422" s="139"/>
      <c r="D422" s="141"/>
      <c r="E422" s="141"/>
      <c r="F422" s="141"/>
      <c r="G422" s="214"/>
    </row>
    <row r="423" spans="2:6" ht="12.75">
      <c r="B423" s="139"/>
      <c r="C423" s="139"/>
      <c r="D423" s="141"/>
      <c r="E423" s="141"/>
      <c r="F423" s="141"/>
    </row>
    <row r="424" spans="2:6" ht="12.75">
      <c r="B424" s="139"/>
      <c r="C424" s="139"/>
      <c r="D424" s="141"/>
      <c r="E424" s="141"/>
      <c r="F424" s="141"/>
    </row>
    <row r="425" spans="2:6" ht="12.75">
      <c r="B425" s="139"/>
      <c r="C425" s="139"/>
      <c r="D425" s="141"/>
      <c r="E425" s="141"/>
      <c r="F425" s="141"/>
    </row>
    <row r="426" spans="2:6" ht="12.75">
      <c r="B426" s="139"/>
      <c r="C426" s="139"/>
      <c r="D426" s="141"/>
      <c r="E426" s="141"/>
      <c r="F426" s="141"/>
    </row>
    <row r="427" spans="2:6" ht="12.75">
      <c r="B427" s="139"/>
      <c r="C427" s="139"/>
      <c r="D427" s="141"/>
      <c r="E427" s="141"/>
      <c r="F427" s="141"/>
    </row>
    <row r="428" spans="2:6" ht="12.75">
      <c r="B428" s="139"/>
      <c r="C428" s="139"/>
      <c r="D428" s="141"/>
      <c r="E428" s="141"/>
      <c r="F428" s="141"/>
    </row>
    <row r="429" spans="2:6" ht="12.75">
      <c r="B429" s="139"/>
      <c r="C429" s="139"/>
      <c r="D429" s="141"/>
      <c r="E429" s="141"/>
      <c r="F429" s="141"/>
    </row>
    <row r="430" spans="2:6" ht="12.75">
      <c r="B430" s="139"/>
      <c r="C430" s="139"/>
      <c r="D430" s="141"/>
      <c r="E430" s="141"/>
      <c r="F430" s="141"/>
    </row>
    <row r="431" spans="2:6" ht="12.75">
      <c r="B431" s="139"/>
      <c r="C431" s="139"/>
      <c r="D431" s="141"/>
      <c r="E431" s="141"/>
      <c r="F431" s="141"/>
    </row>
    <row r="432" spans="2:6" ht="12.75">
      <c r="B432" s="139"/>
      <c r="C432" s="139"/>
      <c r="D432" s="141"/>
      <c r="E432" s="141"/>
      <c r="F432" s="141"/>
    </row>
    <row r="433" spans="2:6" ht="12.75">
      <c r="B433" s="139"/>
      <c r="C433" s="139"/>
      <c r="D433" s="141"/>
      <c r="E433" s="141"/>
      <c r="F433" s="141"/>
    </row>
    <row r="434" spans="2:6" ht="12.75">
      <c r="B434" s="139"/>
      <c r="C434" s="139"/>
      <c r="D434" s="141"/>
      <c r="E434" s="141"/>
      <c r="F434" s="141"/>
    </row>
    <row r="435" spans="2:6" ht="12.75">
      <c r="B435" s="139"/>
      <c r="C435" s="139"/>
      <c r="D435" s="141"/>
      <c r="E435" s="141"/>
      <c r="F435" s="141"/>
    </row>
    <row r="436" spans="2:6" ht="12.75">
      <c r="B436" s="139"/>
      <c r="C436" s="139"/>
      <c r="D436" s="141"/>
      <c r="E436" s="141"/>
      <c r="F436" s="141"/>
    </row>
    <row r="437" spans="2:6" ht="12.75">
      <c r="B437" s="139"/>
      <c r="C437" s="139"/>
      <c r="D437" s="141"/>
      <c r="E437" s="141"/>
      <c r="F437" s="141"/>
    </row>
    <row r="438" spans="2:6" ht="12.75">
      <c r="B438" s="139"/>
      <c r="C438" s="139"/>
      <c r="D438" s="141"/>
      <c r="E438" s="141"/>
      <c r="F438" s="141"/>
    </row>
    <row r="439" spans="2:6" ht="12.75">
      <c r="B439" s="139"/>
      <c r="C439" s="139"/>
      <c r="D439" s="141"/>
      <c r="E439" s="141"/>
      <c r="F439" s="141"/>
    </row>
    <row r="440" spans="2:6" ht="12.75">
      <c r="B440" s="139"/>
      <c r="C440" s="139"/>
      <c r="D440" s="141"/>
      <c r="E440" s="141"/>
      <c r="F440" s="141"/>
    </row>
    <row r="441" spans="2:6" ht="12.75">
      <c r="B441" s="139"/>
      <c r="C441" s="139"/>
      <c r="D441" s="141"/>
      <c r="E441" s="141"/>
      <c r="F441" s="141"/>
    </row>
    <row r="442" spans="2:6" ht="12.75">
      <c r="B442" s="139"/>
      <c r="C442" s="139"/>
      <c r="D442" s="141"/>
      <c r="E442" s="141"/>
      <c r="F442" s="141"/>
    </row>
    <row r="443" spans="2:6" ht="12.75">
      <c r="B443" s="139"/>
      <c r="C443" s="139"/>
      <c r="D443" s="141"/>
      <c r="E443" s="141"/>
      <c r="F443" s="141"/>
    </row>
    <row r="444" spans="2:6" ht="12.75">
      <c r="B444" s="139"/>
      <c r="C444" s="139"/>
      <c r="D444" s="141"/>
      <c r="E444" s="141"/>
      <c r="F444" s="141"/>
    </row>
    <row r="445" spans="2:6" ht="12.75">
      <c r="B445" s="139"/>
      <c r="C445" s="139"/>
      <c r="D445" s="141"/>
      <c r="E445" s="141"/>
      <c r="F445" s="141"/>
    </row>
    <row r="446" spans="2:6" ht="12.75">
      <c r="B446" s="139"/>
      <c r="C446" s="139"/>
      <c r="D446" s="141"/>
      <c r="E446" s="141"/>
      <c r="F446" s="141"/>
    </row>
    <row r="447" spans="2:6" ht="12.75">
      <c r="B447" s="139"/>
      <c r="C447" s="139"/>
      <c r="D447" s="141"/>
      <c r="E447" s="141"/>
      <c r="F447" s="141"/>
    </row>
    <row r="448" spans="2:6" ht="12.75">
      <c r="B448" s="139"/>
      <c r="C448" s="139"/>
      <c r="D448" s="141"/>
      <c r="E448" s="141"/>
      <c r="F448" s="141"/>
    </row>
    <row r="449" spans="2:6" ht="12.75">
      <c r="B449" s="139"/>
      <c r="C449" s="139"/>
      <c r="D449" s="141"/>
      <c r="E449" s="141"/>
      <c r="F449" s="141"/>
    </row>
    <row r="450" spans="2:6" ht="12.75">
      <c r="B450" s="139"/>
      <c r="C450" s="139"/>
      <c r="D450" s="141"/>
      <c r="E450" s="141"/>
      <c r="F450" s="141"/>
    </row>
    <row r="451" spans="2:6" ht="12.75">
      <c r="B451" s="139"/>
      <c r="C451" s="139"/>
      <c r="D451" s="141"/>
      <c r="E451" s="141"/>
      <c r="F451" s="141"/>
    </row>
    <row r="452" spans="2:6" ht="12.75">
      <c r="B452" s="139"/>
      <c r="C452" s="139"/>
      <c r="D452" s="141"/>
      <c r="E452" s="141"/>
      <c r="F452" s="141"/>
    </row>
  </sheetData>
  <mergeCells count="25">
    <mergeCell ref="E287:E288"/>
    <mergeCell ref="F287:F288"/>
    <mergeCell ref="A2:F2"/>
    <mergeCell ref="A418:D418"/>
    <mergeCell ref="E4:E5"/>
    <mergeCell ref="F4:F5"/>
    <mergeCell ref="A4:A5"/>
    <mergeCell ref="B4:B5"/>
    <mergeCell ref="C4:C5"/>
    <mergeCell ref="D4:D5"/>
    <mergeCell ref="B81:D81"/>
    <mergeCell ref="B224:D224"/>
    <mergeCell ref="B390:D390"/>
    <mergeCell ref="A385:D385"/>
    <mergeCell ref="A287:A288"/>
    <mergeCell ref="B287:B288"/>
    <mergeCell ref="C287:C288"/>
    <mergeCell ref="A127:B128"/>
    <mergeCell ref="A140:B148"/>
    <mergeCell ref="D287:D288"/>
    <mergeCell ref="B132:D132"/>
    <mergeCell ref="B412:D412"/>
    <mergeCell ref="A414:B416"/>
    <mergeCell ref="A407:D407"/>
    <mergeCell ref="C413:D41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24/2008
z dnia 29 kwietnia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2008-04-29T10:19:47Z</cp:lastPrinted>
  <dcterms:created xsi:type="dcterms:W3CDTF">2008-02-21T12:21:20Z</dcterms:created>
  <dcterms:modified xsi:type="dcterms:W3CDTF">2008-04-29T10:19:54Z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