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'1'!$A$1:$F$380</definedName>
    <definedName name="_xlnm.Print_Area" localSheetId="1">'2'!$A$1:$F$508</definedName>
  </definedNames>
  <calcPr fullCalcOnLoad="1"/>
</workbook>
</file>

<file path=xl/sharedStrings.xml><?xml version="1.0" encoding="utf-8"?>
<sst xmlns="http://schemas.openxmlformats.org/spreadsheetml/2006/main" count="1446" uniqueCount="329">
  <si>
    <t>Rozbudowa gminnej sieci wodociągowej w Kochlicach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</si>
  <si>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</si>
  <si>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</si>
  <si>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</si>
  <si>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</si>
  <si>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</si>
  <si>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</si>
  <si>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</si>
  <si>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</si>
  <si>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</si>
  <si>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</si>
  <si>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</si>
  <si>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</si>
  <si>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</si>
  <si>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</si>
  <si>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</si>
  <si>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</si>
  <si>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</si>
  <si>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</si>
  <si>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</si>
  <si>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</si>
  <si>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</si>
  <si>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</si>
  <si>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</si>
  <si>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</si>
  <si>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</si>
  <si>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</si>
  <si>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</si>
  <si>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</si>
  <si>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</si>
  <si>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</si>
  <si>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</si>
  <si>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</si>
  <si>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</si>
  <si>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</si>
  <si>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</si>
  <si>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</si>
  <si>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</si>
  <si>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</si>
  <si>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</si>
  <si>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</si>
  <si>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</si>
  <si>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</si>
  <si>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</si>
  <si>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</si>
  <si>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</si>
  <si>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</si>
  <si>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</si>
  <si>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</si>
  <si>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</si>
  <si>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</si>
  <si>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</si>
  <si>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</si>
  <si>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</si>
  <si>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</si>
  <si>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</si>
  <si>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</si>
  <si>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</si>
  <si>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</si>
  <si>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</si>
  <si>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</si>
  <si>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</si>
  <si>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</si>
  <si>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</si>
  <si>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</si>
  <si>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</si>
  <si>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</si>
  <si>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</si>
  <si>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</si>
  <si>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</si>
  <si>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</si>
  <si>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</si>
  <si>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</si>
  <si>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</si>
  <si>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</si>
  <si>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</si>
  <si>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</si>
  <si>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</si>
  <si>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</si>
  <si>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</si>
  <si>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</si>
  <si>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</si>
  <si>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</si>
  <si>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</si>
  <si>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</si>
  <si>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</si>
  <si>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</si>
  <si>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</si>
  <si>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</si>
  <si>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</si>
  <si>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</si>
  <si>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</si>
  <si>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</si>
  <si>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</si>
  <si>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</si>
  <si>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</si>
  <si>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</si>
  <si>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</si>
  <si>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</si>
  <si>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</si>
  <si>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</si>
  <si>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</si>
  <si>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</si>
  <si>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</si>
  <si>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</si>
  <si>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</si>
  <si>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</si>
  <si>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</si>
  <si>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</si>
  <si>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</si>
  <si>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</si>
  <si>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</si>
  <si>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</si>
  <si>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</si>
  <si>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</si>
  <si>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</si>
  <si>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</si>
  <si>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</si>
  <si>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</si>
  <si>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</si>
  <si>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</si>
  <si>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</si>
  <si>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</si>
  <si>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</si>
  <si>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</si>
  <si>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</si>
  <si>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</si>
  <si>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</si>
  <si>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</si>
  <si>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</si>
  <si>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</si>
  <si>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</si>
  <si>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</si>
  <si>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</si>
  <si>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</si>
  <si>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</si>
  <si>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</si>
  <si>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</si>
  <si>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</si>
  <si>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</si>
  <si>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</si>
  <si>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</si>
  <si>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</si>
  <si>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</si>
  <si>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</si>
  <si>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</si>
  <si>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</si>
  <si>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</si>
  <si>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</si>
  <si>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</si>
  <si>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</si>
  <si>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</si>
  <si>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</si>
  <si>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</si>
  <si>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</si>
  <si>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</si>
  <si>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</si>
  <si>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</si>
  <si>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</si>
  <si>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</si>
  <si>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</si>
  <si>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</si>
  <si>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</si>
  <si>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</si>
  <si>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</si>
  <si>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</si>
  <si>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</si>
  <si>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</si>
  <si>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</si>
  <si>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</si>
  <si>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</si>
  <si>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</si>
  <si>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</si>
  <si>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</si>
  <si>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</si>
  <si>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</si>
  <si>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</si>
  <si>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</si>
  <si>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</si>
  <si>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</si>
  <si>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</si>
  <si>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</si>
  <si>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</si>
  <si>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</si>
  <si>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</si>
  <si>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</si>
  <si>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</si>
  <si>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</si>
  <si>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</si>
  <si>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</si>
  <si>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</si>
  <si>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</si>
  <si>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</si>
  <si>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</si>
  <si>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</si>
  <si>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</si>
  <si>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</si>
  <si>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</si>
  <si>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</si>
  <si>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</si>
  <si>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</si>
  <si>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</si>
  <si>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</si>
  <si>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</si>
  <si>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</si>
  <si>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</si>
  <si>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</si>
  <si>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</si>
  <si>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</si>
  <si>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</si>
  <si>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</si>
  <si>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</si>
  <si>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</si>
  <si>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</si>
  <si>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</si>
  <si>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</si>
  <si>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</si>
  <si>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</si>
  <si>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</si>
  <si>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</si>
  <si>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</si>
  <si>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</si>
  <si>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</si>
  <si>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</si>
  <si>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</si>
  <si>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</si>
  <si>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</si>
  <si>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</si>
  <si>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</si>
  <si>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</si>
  <si>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</si>
  <si>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</si>
  <si>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</si>
  <si>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</si>
  <si>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</si>
  <si>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</si>
  <si>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</si>
  <si>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</si>
  <si>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</si>
  <si>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</si>
  <si>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</si>
  <si>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</si>
  <si>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</si>
  <si>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</si>
  <si>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</si>
  <si>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</si>
  <si>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</si>
  <si>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</si>
  <si>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</si>
  <si>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</si>
  <si>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</si>
  <si>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</si>
  <si>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</si>
  <si>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</si>
  <si>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</si>
  <si>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</si>
  <si>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</si>
  <si>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</si>
  <si>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</si>
  <si>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</si>
  <si>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</si>
  <si>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</si>
  <si>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</si>
  <si>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</si>
  <si>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</si>
  <si>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</si>
  <si>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</si>
  <si>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</si>
  <si>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</si>
  <si>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</si>
  <si>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</si>
  <si>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</si>
  <si>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</si>
  <si>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</si>
  <si>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</si>
  <si>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</si>
  <si>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</si>
  <si>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Dotacja podmiotowa z dla GOKiS na kulturę</t>
  </si>
  <si>
    <t>Budowa Świetlicy w Goślinowie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</si>
  <si>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</si>
  <si>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</si>
  <si>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</si>
  <si>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</si>
  <si>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</si>
  <si>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kanalizacji sanitarnej w Grzymalinie</t>
  </si>
  <si>
    <t>utrzymanie dróg gminnych (zimowe i letnie)</t>
  </si>
  <si>
    <t>Remont i modernizacja remizy OSP Rzeszotary</t>
  </si>
  <si>
    <t>Remont dróg osiedlowych w Miłkowicach</t>
  </si>
  <si>
    <t xml:space="preserve">Zwiększenie </t>
  </si>
  <si>
    <t xml:space="preserve">Zmniejszenie </t>
  </si>
  <si>
    <t>Remont drogi transportu rolnego Miłkowice</t>
  </si>
  <si>
    <t>energia,woda</t>
  </si>
  <si>
    <t>Zmniejszenie</t>
  </si>
  <si>
    <t>Budowa kanalizacji sanitarnej Pątnówek-Jakuszów</t>
  </si>
  <si>
    <t>Piotrowski</t>
  </si>
  <si>
    <t>Piotrowski/      Żwirek</t>
  </si>
  <si>
    <t>Grabarek/      Matuszewska</t>
  </si>
  <si>
    <t>zakup usług pozostałych</t>
  </si>
  <si>
    <t>Żwirek</t>
  </si>
  <si>
    <t>Kowal</t>
  </si>
  <si>
    <t>Pytlak</t>
  </si>
  <si>
    <t>Pikalski</t>
  </si>
  <si>
    <t>Matuszewska</t>
  </si>
  <si>
    <t>środki na program "Pomoc państwa w zakresie dożywiania" z Dolnośląskiego Urzędu Wojewódzkiego, zgodnie z pismem nr PS-III-3050-59/09 z dnia 26 maja 2009 roku.</t>
  </si>
  <si>
    <t>Skarbnik</t>
  </si>
  <si>
    <t>GOPS</t>
  </si>
  <si>
    <t>Zespół Szkół</t>
  </si>
  <si>
    <t>3110</t>
  </si>
  <si>
    <t>Świadczenia społeczne</t>
  </si>
  <si>
    <t>Wybory do Parlamentu Europejskiego</t>
  </si>
  <si>
    <t>Skarbnik/         Zawisza</t>
  </si>
  <si>
    <t>środki na zryczałtowane diety członków komisji wyborczych z Krajowego Biura Wyborczego, zgodnie z pismem nr DLG-980-9/09 z dnia 1 czerwca 2009 roku.</t>
  </si>
  <si>
    <t>Zawisza</t>
  </si>
  <si>
    <t>koszty utrzymania boiska ORLIK 2012</t>
  </si>
  <si>
    <t>środki na dofinansowanie zakupu podręczników dla uczniów rozpoczynających w roku szkolnym 2009/2010 naukę w klasach I-III szkoły podstawowej oraz w klasie I gimnazjum "wyprawka szkolna" z Dolnośląskiego Urzędu Wojewódzkiego, zgodnie z pismem nr KO-WO-0341/24B/2009 z dnia 16 czerwca 2009 roku.</t>
  </si>
  <si>
    <t>Skarbnik/             Pytlak</t>
  </si>
  <si>
    <t>zimowe utrzymanie dróg powiatowych</t>
  </si>
  <si>
    <t>Grabarek</t>
  </si>
  <si>
    <t>utrzymanie wiat przystankowych</t>
  </si>
  <si>
    <t>Grabarek/      Łamejko</t>
  </si>
  <si>
    <t>Kühn</t>
  </si>
  <si>
    <t>Kolonie i obozy oraz inne formy wypoczynku dzieci i młodzieży szkolnej, a także szkolenia młodzieży</t>
  </si>
  <si>
    <t>Szkoła Podstawowa w Rzeszotarach</t>
  </si>
  <si>
    <t>zadania zlecone</t>
  </si>
  <si>
    <t>Świadczenia rodzinne, zaliczka alimentacyjna oraz składki na ubezpieczenia emerytalne i rentowe z ubezpieczenia społecznego</t>
  </si>
  <si>
    <t>Dodatki mieszkaniowe</t>
  </si>
  <si>
    <t>Piotrowski/ Kühn</t>
  </si>
  <si>
    <t>Czubak</t>
  </si>
  <si>
    <t>środki na "wyprawkę szkolną" z Doln. Urz. Wojewódzkiego, zgodnie z pismem nr KO-WO-0341/24B/2009 z dnia 16 czerwca 2009 roku.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</si>
</sst>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3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0" fontId="5" fillId="0" borderId="1" xfId="19" applyFont="1" applyBorder="1" applyAlignment="1">
      <alignment horizontal="right" vertical="center" wrapText="1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9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7" xfId="19" applyFont="1" applyBorder="1" applyAlignment="1">
      <alignment horizontal="center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3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3" xfId="18" applyFont="1" applyBorder="1" applyAlignment="1">
      <alignment horizontal="right" vertical="center" wrapText="1"/>
      <protection/>
    </xf>
    <xf numFmtId="0" fontId="19" fillId="0" borderId="28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20" fillId="0" borderId="1" xfId="19" applyNumberFormat="1" applyFont="1" applyBorder="1" applyAlignment="1">
      <alignment horizontal="center" vertical="center"/>
      <protection/>
    </xf>
    <xf numFmtId="3" fontId="18" fillId="0" borderId="29" xfId="18" applyNumberFormat="1" applyFont="1" applyBorder="1" applyAlignment="1">
      <alignment horizontal="center"/>
      <protection/>
    </xf>
    <xf numFmtId="3" fontId="20" fillId="0" borderId="21" xfId="18" applyNumberFormat="1" applyFont="1" applyBorder="1" applyAlignment="1">
      <alignment horizontal="center"/>
      <protection/>
    </xf>
    <xf numFmtId="3" fontId="20" fillId="0" borderId="15" xfId="18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2" fillId="0" borderId="12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31" xfId="19" applyFont="1" applyBorder="1" applyAlignment="1">
      <alignment horizontal="right" vertical="center" wrapText="1"/>
      <protection/>
    </xf>
    <xf numFmtId="3" fontId="20" fillId="0" borderId="29" xfId="18" applyNumberFormat="1" applyFont="1" applyFill="1" applyBorder="1" applyAlignment="1">
      <alignment horizontal="center" vertical="center"/>
      <protection/>
    </xf>
    <xf numFmtId="3" fontId="9" fillId="0" borderId="29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0" fontId="2" fillId="0" borderId="30" xfId="19" applyBorder="1" applyAlignment="1">
      <alignment vertical="center" wrapText="1"/>
      <protection/>
    </xf>
    <xf numFmtId="3" fontId="2" fillId="0" borderId="30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0" fontId="20" fillId="0" borderId="0" xfId="19" applyFont="1" applyBorder="1" applyAlignment="1">
      <alignment horizontal="right" vertical="center" wrapText="1"/>
      <protection/>
    </xf>
    <xf numFmtId="3" fontId="2" fillId="0" borderId="29" xfId="19" applyNumberFormat="1" applyBorder="1" applyAlignment="1">
      <alignment vertical="center"/>
      <protection/>
    </xf>
    <xf numFmtId="3" fontId="2" fillId="0" borderId="33" xfId="19" applyNumberFormat="1" applyBorder="1" applyAlignment="1">
      <alignment vertical="center"/>
      <protection/>
    </xf>
    <xf numFmtId="3" fontId="2" fillId="0" borderId="20" xfId="19" applyNumberFormat="1" applyFont="1" applyBorder="1" applyAlignment="1">
      <alignment vertical="center"/>
      <protection/>
    </xf>
    <xf numFmtId="0" fontId="20" fillId="0" borderId="33" xfId="19" applyFont="1" applyBorder="1" applyAlignment="1">
      <alignment horizontal="right" vertical="center" wrapText="1"/>
      <protection/>
    </xf>
    <xf numFmtId="0" fontId="20" fillId="0" borderId="20" xfId="19" applyFont="1" applyBorder="1" applyAlignment="1">
      <alignment horizontal="right" vertical="center" wrapText="1"/>
      <protection/>
    </xf>
    <xf numFmtId="49" fontId="2" fillId="0" borderId="26" xfId="19" applyNumberFormat="1" applyBorder="1" applyAlignment="1">
      <alignment horizontal="center" vertical="center"/>
      <protection/>
    </xf>
    <xf numFmtId="0" fontId="16" fillId="0" borderId="23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0" fontId="19" fillId="0" borderId="30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0" fillId="0" borderId="20" xfId="18" applyNumberFormat="1" applyFont="1" applyBorder="1" applyAlignment="1">
      <alignment horizont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1" xfId="19" applyFont="1" applyBorder="1" applyAlignment="1">
      <alignment vertical="center" wrapText="1"/>
      <protection/>
    </xf>
    <xf numFmtId="0" fontId="16" fillId="0" borderId="18" xfId="19" applyFont="1" applyBorder="1" applyAlignment="1">
      <alignment horizontal="right" vertical="center" wrapText="1"/>
      <protection/>
    </xf>
    <xf numFmtId="0" fontId="19" fillId="0" borderId="31" xfId="18" applyFont="1" applyBorder="1" applyAlignment="1">
      <alignment horizontal="right" vertical="center" wrapText="1"/>
      <protection/>
    </xf>
    <xf numFmtId="3" fontId="19" fillId="0" borderId="29" xfId="18" applyNumberFormat="1" applyFont="1" applyFill="1" applyBorder="1" applyAlignment="1">
      <alignment horizontal="center" vertical="center"/>
      <protection/>
    </xf>
    <xf numFmtId="3" fontId="20" fillId="0" borderId="33" xfId="18" applyNumberFormat="1" applyFont="1" applyBorder="1" applyAlignment="1">
      <alignment horizontal="center" vertical="center"/>
      <protection/>
    </xf>
    <xf numFmtId="3" fontId="20" fillId="0" borderId="7" xfId="19" applyNumberFormat="1" applyFont="1" applyBorder="1" applyAlignment="1">
      <alignment horizontal="center" vertical="center"/>
      <protection/>
    </xf>
    <xf numFmtId="0" fontId="2" fillId="0" borderId="17" xfId="19" applyFont="1" applyBorder="1" applyAlignment="1">
      <alignment vertical="center" wrapText="1"/>
      <protection/>
    </xf>
    <xf numFmtId="0" fontId="2" fillId="0" borderId="17" xfId="19" applyBorder="1" applyAlignment="1">
      <alignment vertical="center" wrapText="1"/>
      <protection/>
    </xf>
    <xf numFmtId="0" fontId="18" fillId="0" borderId="0" xfId="18" applyFont="1" applyBorder="1" applyAlignment="1">
      <alignment vertical="top"/>
      <protection/>
    </xf>
    <xf numFmtId="3" fontId="20" fillId="0" borderId="15" xfId="18" applyNumberFormat="1" applyFont="1" applyBorder="1" applyAlignment="1">
      <alignment horizontal="center"/>
      <protection/>
    </xf>
    <xf numFmtId="3" fontId="19" fillId="0" borderId="5" xfId="18" applyNumberFormat="1" applyFont="1" applyFill="1" applyBorder="1" applyAlignment="1">
      <alignment horizontal="center" vertical="center"/>
      <protection/>
    </xf>
    <xf numFmtId="3" fontId="20" fillId="0" borderId="14" xfId="18" applyNumberFormat="1" applyFont="1" applyBorder="1" applyAlignment="1">
      <alignment horizontal="center"/>
      <protection/>
    </xf>
    <xf numFmtId="0" fontId="2" fillId="0" borderId="15" xfId="19" applyFont="1" applyBorder="1" applyAlignment="1">
      <alignment vertical="center" wrapText="1"/>
      <protection/>
    </xf>
    <xf numFmtId="0" fontId="16" fillId="0" borderId="16" xfId="19" applyFont="1" applyBorder="1" applyAlignment="1">
      <alignment horizontal="right" vertical="center" wrapText="1"/>
      <protection/>
    </xf>
    <xf numFmtId="3" fontId="20" fillId="0" borderId="4" xfId="18" applyNumberFormat="1" applyFont="1" applyFill="1" applyBorder="1" applyAlignment="1">
      <alignment horizontal="center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 wrapText="1"/>
      <protection/>
    </xf>
    <xf numFmtId="0" fontId="20" fillId="0" borderId="0" xfId="19" applyFont="1" applyBorder="1" applyAlignment="1">
      <alignment vertical="center" wrapText="1"/>
      <protection/>
    </xf>
    <xf numFmtId="0" fontId="20" fillId="0" borderId="22" xfId="19" applyFont="1" applyBorder="1" applyAlignment="1">
      <alignment vertical="center" wrapText="1"/>
      <protection/>
    </xf>
    <xf numFmtId="0" fontId="20" fillId="0" borderId="23" xfId="19" applyFont="1" applyBorder="1" applyAlignment="1">
      <alignment vertical="center" wrapText="1"/>
      <protection/>
    </xf>
    <xf numFmtId="0" fontId="8" fillId="0" borderId="0" xfId="19" applyFont="1" applyAlignment="1">
      <alignment vertical="center"/>
      <protection/>
    </xf>
    <xf numFmtId="49" fontId="8" fillId="0" borderId="25" xfId="19" applyNumberFormat="1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right" vertical="center" wrapText="1"/>
      <protection/>
    </xf>
    <xf numFmtId="0" fontId="21" fillId="0" borderId="34" xfId="19" applyFont="1" applyBorder="1" applyAlignment="1">
      <alignment/>
      <protection/>
    </xf>
    <xf numFmtId="0" fontId="8" fillId="0" borderId="35" xfId="19" applyFont="1" applyBorder="1" applyAlignment="1">
      <alignment horizontal="center" vertical="center" wrapText="1"/>
      <protection/>
    </xf>
    <xf numFmtId="0" fontId="11" fillId="0" borderId="25" xfId="19" applyFont="1" applyBorder="1" applyAlignment="1">
      <alignment horizontal="center" vertical="center"/>
      <protection/>
    </xf>
    <xf numFmtId="0" fontId="8" fillId="0" borderId="36" xfId="19" applyFont="1" applyBorder="1" applyAlignment="1">
      <alignment horizontal="center" vertical="center" wrapText="1"/>
      <protection/>
    </xf>
    <xf numFmtId="4" fontId="8" fillId="0" borderId="2" xfId="19" applyNumberFormat="1" applyFont="1" applyBorder="1" applyAlignment="1">
      <alignment vertical="center"/>
      <protection/>
    </xf>
    <xf numFmtId="4" fontId="8" fillId="0" borderId="19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4" fontId="15" fillId="0" borderId="1" xfId="19" applyNumberFormat="1" applyFont="1" applyBorder="1" applyAlignment="1">
      <alignment vertical="center"/>
      <protection/>
    </xf>
    <xf numFmtId="49" fontId="2" fillId="0" borderId="5" xfId="19" applyNumberFormat="1" applyBorder="1" applyAlignment="1">
      <alignment horizontal="left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0" fontId="20" fillId="0" borderId="15" xfId="19" applyFont="1" applyBorder="1" applyAlignment="1">
      <alignment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3" fontId="10" fillId="0" borderId="5" xfId="19" applyNumberFormat="1" applyFon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0" fontId="20" fillId="0" borderId="13" xfId="19" applyFont="1" applyBorder="1" applyAlignment="1">
      <alignment horizontal="center" vertical="center" wrapText="1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20" fillId="0" borderId="37" xfId="19" applyFont="1" applyBorder="1" applyAlignment="1">
      <alignment horizontal="center" vertical="center" wrapText="1"/>
      <protection/>
    </xf>
    <xf numFmtId="0" fontId="20" fillId="0" borderId="38" xfId="19" applyFont="1" applyBorder="1" applyAlignment="1">
      <alignment horizontal="center" vertical="center" wrapText="1"/>
      <protection/>
    </xf>
    <xf numFmtId="0" fontId="16" fillId="0" borderId="39" xfId="19" applyFont="1" applyBorder="1" applyAlignment="1">
      <alignment horizontal="center" vertical="center" wrapText="1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/>
      <protection/>
    </xf>
    <xf numFmtId="0" fontId="8" fillId="0" borderId="36" xfId="19" applyFont="1" applyBorder="1" applyAlignment="1">
      <alignment horizontal="center" vertical="center"/>
      <protection/>
    </xf>
    <xf numFmtId="0" fontId="8" fillId="0" borderId="35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9" fillId="0" borderId="42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42" xfId="19" applyFont="1" applyBorder="1" applyAlignment="1">
      <alignment horizontal="center" vertical="center"/>
      <protection/>
    </xf>
    <xf numFmtId="0" fontId="9" fillId="0" borderId="43" xfId="19" applyFont="1" applyBorder="1" applyAlignment="1">
      <alignment horizontal="center" vertical="center"/>
      <protection/>
    </xf>
    <xf numFmtId="0" fontId="16" fillId="0" borderId="34" xfId="19" applyFont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0" fontId="20" fillId="0" borderId="13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37" xfId="19" applyFont="1" applyBorder="1" applyAlignment="1">
      <alignment horizontal="center" vertical="center"/>
      <protection/>
    </xf>
    <xf numFmtId="0" fontId="20" fillId="0" borderId="38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1" fillId="0" borderId="32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20" fillId="0" borderId="15" xfId="19" applyFont="1" applyBorder="1" applyAlignment="1">
      <alignment horizontal="center" vertical="center"/>
      <protection/>
    </xf>
    <xf numFmtId="0" fontId="20" fillId="0" borderId="15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3" fillId="0" borderId="44" xfId="19" applyFont="1" applyBorder="1" applyAlignment="1">
      <alignment horizontal="right" vertical="center"/>
      <protection/>
    </xf>
    <xf numFmtId="0" fontId="13" fillId="0" borderId="36" xfId="19" applyFont="1" applyBorder="1" applyAlignment="1">
      <alignment horizontal="right" vertical="center"/>
      <protection/>
    </xf>
    <xf numFmtId="0" fontId="13" fillId="0" borderId="35" xfId="19" applyFont="1" applyBorder="1" applyAlignment="1">
      <alignment horizontal="right" vertical="center"/>
      <protection/>
    </xf>
    <xf numFmtId="0" fontId="6" fillId="2" borderId="27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/>
      <protection/>
    </xf>
    <xf numFmtId="0" fontId="6" fillId="2" borderId="45" xfId="19" applyFont="1" applyFill="1" applyBorder="1" applyAlignment="1">
      <alignment horizontal="center" vertical="center"/>
      <protection/>
    </xf>
    <xf numFmtId="0" fontId="6" fillId="2" borderId="46" xfId="19" applyFont="1" applyFill="1" applyBorder="1" applyAlignment="1">
      <alignment horizontal="center" vertical="center"/>
      <protection/>
    </xf>
    <xf numFmtId="0" fontId="6" fillId="2" borderId="27" xfId="19" applyFont="1" applyFill="1" applyBorder="1" applyAlignment="1">
      <alignment horizontal="center" vertical="center"/>
      <protection/>
    </xf>
    <xf numFmtId="0" fontId="20" fillId="0" borderId="47" xfId="19" applyFont="1" applyBorder="1" applyAlignment="1">
      <alignment horizontal="center" vertical="center"/>
      <protection/>
    </xf>
    <xf numFmtId="0" fontId="20" fillId="0" borderId="48" xfId="19" applyFont="1" applyBorder="1" applyAlignment="1">
      <alignment horizontal="center" vertical="center"/>
      <protection/>
    </xf>
    <xf numFmtId="0" fontId="20" fillId="0" borderId="22" xfId="19" applyFont="1" applyBorder="1" applyAlignment="1">
      <alignment horizontal="center" vertical="center"/>
      <protection/>
    </xf>
    <xf numFmtId="0" fontId="20" fillId="0" borderId="21" xfId="19" applyFont="1" applyBorder="1" applyAlignment="1">
      <alignment horizontal="center" vertical="center"/>
      <protection/>
    </xf>
    <xf numFmtId="49" fontId="16" fillId="0" borderId="22" xfId="19" applyNumberFormat="1" applyFont="1" applyBorder="1" applyAlignment="1">
      <alignment horizontal="center" vertical="center"/>
      <protection/>
    </xf>
    <xf numFmtId="49" fontId="16" fillId="0" borderId="23" xfId="19" applyNumberFormat="1" applyFont="1" applyBorder="1" applyAlignment="1">
      <alignment horizontal="center" vertical="center"/>
      <protection/>
    </xf>
    <xf numFmtId="49" fontId="16" fillId="0" borderId="21" xfId="19" applyNumberFormat="1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center" vertical="center"/>
      <protection/>
    </xf>
    <xf numFmtId="0" fontId="16" fillId="0" borderId="15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/>
      <protection/>
    </xf>
    <xf numFmtId="0" fontId="21" fillId="0" borderId="23" xfId="19" applyFont="1" applyBorder="1" applyAlignment="1">
      <alignment horizontal="center"/>
      <protection/>
    </xf>
    <xf numFmtId="0" fontId="16" fillId="0" borderId="13" xfId="19" applyFont="1" applyBorder="1" applyAlignment="1">
      <alignment horizontal="center"/>
      <protection/>
    </xf>
    <xf numFmtId="0" fontId="16" fillId="0" borderId="21" xfId="19" applyFont="1" applyBorder="1" applyAlignment="1">
      <alignment horizontal="center"/>
      <protection/>
    </xf>
    <xf numFmtId="0" fontId="9" fillId="0" borderId="32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 vertical="center"/>
      <protection/>
    </xf>
    <xf numFmtId="0" fontId="21" fillId="0" borderId="13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22" xfId="19" applyFont="1" applyBorder="1" applyAlignment="1">
      <alignment horizontal="center" vertical="center" wrapText="1"/>
      <protection/>
    </xf>
    <xf numFmtId="0" fontId="21" fillId="0" borderId="23" xfId="19" applyFont="1" applyBorder="1" applyAlignment="1">
      <alignment horizontal="center" vertical="center" wrapText="1"/>
      <protection/>
    </xf>
    <xf numFmtId="0" fontId="20" fillId="0" borderId="47" xfId="19" applyFont="1" applyBorder="1" applyAlignment="1">
      <alignment horizontal="center" vertical="center"/>
      <protection/>
    </xf>
    <xf numFmtId="0" fontId="20" fillId="0" borderId="49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20" fillId="0" borderId="49" xfId="19" applyFont="1" applyBorder="1" applyAlignment="1">
      <alignment horizontal="center" vertical="center"/>
      <protection/>
    </xf>
    <xf numFmtId="0" fontId="20" fillId="0" borderId="23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16" fillId="0" borderId="38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/>
      <protection/>
    </xf>
    <xf numFmtId="0" fontId="20" fillId="0" borderId="23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horizontal="right" vertical="center" wrapText="1"/>
      <protection/>
    </xf>
    <xf numFmtId="0" fontId="9" fillId="0" borderId="7" xfId="19" applyFont="1" applyBorder="1" applyAlignment="1">
      <alignment horizontal="center" vertical="center"/>
      <protection/>
    </xf>
    <xf numFmtId="0" fontId="16" fillId="0" borderId="28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16" fillId="0" borderId="49" xfId="19" applyFont="1" applyBorder="1" applyAlignment="1">
      <alignment horizontal="center" vertical="center" wrapText="1"/>
      <protection/>
    </xf>
    <xf numFmtId="0" fontId="16" fillId="0" borderId="48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20" fillId="0" borderId="23" xfId="19" applyFont="1" applyBorder="1" applyAlignment="1">
      <alignment horizontal="center" vertical="center" wrapText="1"/>
      <protection/>
    </xf>
    <xf numFmtId="0" fontId="19" fillId="0" borderId="34" xfId="18" applyFont="1" applyBorder="1" applyAlignment="1">
      <alignment horizontal="center" vertical="center" wrapText="1"/>
      <protection/>
    </xf>
    <xf numFmtId="0" fontId="19" fillId="0" borderId="17" xfId="18" applyFont="1" applyBorder="1" applyAlignment="1">
      <alignment horizontal="center" vertical="center" wrapText="1"/>
      <protection/>
    </xf>
    <xf numFmtId="0" fontId="13" fillId="0" borderId="41" xfId="19" applyFont="1" applyBorder="1" applyAlignment="1">
      <alignment horizontal="right" vertical="center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20" fillId="0" borderId="32" xfId="19" applyFont="1" applyBorder="1" applyAlignment="1">
      <alignment horizontal="center" vertical="center" wrapText="1"/>
      <protection/>
    </xf>
    <xf numFmtId="0" fontId="20" fillId="0" borderId="17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16" fillId="0" borderId="24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26" xfId="19" applyFont="1" applyBorder="1" applyAlignment="1">
      <alignment horizontal="center" vertical="center" wrapText="1"/>
      <protection/>
    </xf>
    <xf numFmtId="0" fontId="16" fillId="0" borderId="18" xfId="19" applyFont="1" applyBorder="1" applyAlignment="1">
      <alignment horizontal="center" vertical="center" wrapText="1"/>
      <protection/>
    </xf>
    <xf numFmtId="0" fontId="21" fillId="0" borderId="32" xfId="19" applyFont="1" applyBorder="1" applyAlignment="1">
      <alignment horizontal="center"/>
      <protection/>
    </xf>
    <xf numFmtId="0" fontId="21" fillId="0" borderId="34" xfId="19" applyFont="1" applyBorder="1" applyAlignment="1">
      <alignment horizontal="center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21" fillId="0" borderId="13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horizontal="center" vertical="center"/>
      <protection/>
    </xf>
    <xf numFmtId="0" fontId="21" fillId="0" borderId="23" xfId="19" applyFont="1" applyBorder="1" applyAlignment="1">
      <alignment horizontal="center" vertical="center"/>
      <protection/>
    </xf>
    <xf numFmtId="49" fontId="0" fillId="0" borderId="14" xfId="19" applyNumberFormat="1" applyFont="1" applyBorder="1" applyAlignment="1">
      <alignment horizontal="center" vertical="center"/>
      <protection/>
    </xf>
    <xf numFmtId="49" fontId="0" fillId="0" borderId="20" xfId="19" applyNumberFormat="1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/>
      <protection/>
    </xf>
    <xf numFmtId="49" fontId="0" fillId="0" borderId="16" xfId="19" applyNumberFormat="1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6" fillId="2" borderId="1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2"/>
  <sheetViews>
    <sheetView showGridLines="0" zoomScale="75" zoomScaleNormal="75" workbookViewId="0" topLeftCell="A1">
      <selection activeCell="A346" sqref="A346:B34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347" t="s">
        <v>244</v>
      </c>
      <c r="B2" s="347"/>
      <c r="C2" s="347"/>
      <c r="D2" s="347"/>
      <c r="E2" s="347"/>
      <c r="F2" s="347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53" t="s">
        <v>3</v>
      </c>
      <c r="B4" s="355" t="s">
        <v>4</v>
      </c>
      <c r="C4" s="355" t="s">
        <v>5</v>
      </c>
      <c r="D4" s="355" t="s">
        <v>6</v>
      </c>
      <c r="E4" s="351" t="s">
        <v>288</v>
      </c>
      <c r="F4" s="351" t="s">
        <v>292</v>
      </c>
    </row>
    <row r="5" spans="1:6" s="4" customFormat="1" ht="15" customHeight="1" thickBot="1">
      <c r="A5" s="354"/>
      <c r="B5" s="352"/>
      <c r="C5" s="352"/>
      <c r="D5" s="352"/>
      <c r="E5" s="352"/>
      <c r="F5" s="352"/>
    </row>
    <row r="6" spans="1:6" s="6" customFormat="1" ht="7.5" customHeight="1" thickBot="1">
      <c r="A6" s="216">
        <v>1</v>
      </c>
      <c r="B6" s="216">
        <v>2</v>
      </c>
      <c r="C6" s="216">
        <v>3</v>
      </c>
      <c r="D6" s="216">
        <v>4</v>
      </c>
      <c r="E6" s="216">
        <v>5</v>
      </c>
      <c r="F6" s="216">
        <v>6</v>
      </c>
    </row>
    <row r="7" spans="1:6" s="296" customFormat="1" ht="27" customHeight="1" hidden="1" thickBot="1">
      <c r="A7" s="297" t="s">
        <v>7</v>
      </c>
      <c r="B7" s="324" t="s">
        <v>8</v>
      </c>
      <c r="C7" s="325"/>
      <c r="D7" s="326"/>
      <c r="E7" s="166">
        <f>E17+E32+E8+E26+E28+E30</f>
        <v>0</v>
      </c>
      <c r="F7" s="166">
        <f>F17+F32+F8+F26+F28+F30</f>
        <v>0</v>
      </c>
    </row>
    <row r="8" spans="1:6" s="16" customFormat="1" ht="23.25" customHeight="1" hidden="1">
      <c r="A8" s="12"/>
      <c r="B8" s="13" t="s">
        <v>9</v>
      </c>
      <c r="C8" s="14"/>
      <c r="D8" s="14" t="s">
        <v>10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11</v>
      </c>
      <c r="D9" s="20" t="s">
        <v>12</v>
      </c>
      <c r="E9" s="21"/>
      <c r="F9" s="21"/>
    </row>
    <row r="10" spans="1:6" s="22" customFormat="1" ht="16.5" customHeight="1" hidden="1">
      <c r="A10" s="17"/>
      <c r="B10" s="23"/>
      <c r="C10" s="24" t="s">
        <v>13</v>
      </c>
      <c r="D10" s="25" t="s">
        <v>14</v>
      </c>
      <c r="E10" s="26"/>
      <c r="F10" s="26"/>
    </row>
    <row r="11" spans="1:6" s="22" customFormat="1" ht="16.5" customHeight="1" hidden="1">
      <c r="A11" s="17"/>
      <c r="B11" s="23"/>
      <c r="C11" s="24" t="s">
        <v>15</v>
      </c>
      <c r="D11" s="25" t="s">
        <v>16</v>
      </c>
      <c r="E11" s="26"/>
      <c r="F11" s="26"/>
    </row>
    <row r="12" spans="1:6" s="22" customFormat="1" ht="16.5" customHeight="1" hidden="1">
      <c r="A12" s="17"/>
      <c r="B12" s="23"/>
      <c r="C12" s="24" t="s">
        <v>17</v>
      </c>
      <c r="D12" s="25" t="s">
        <v>18</v>
      </c>
      <c r="E12" s="26"/>
      <c r="F12" s="26"/>
    </row>
    <row r="13" spans="1:6" s="22" customFormat="1" ht="16.5" customHeight="1" hidden="1">
      <c r="A13" s="17"/>
      <c r="B13" s="23"/>
      <c r="C13" s="24" t="s">
        <v>19</v>
      </c>
      <c r="D13" s="25" t="s">
        <v>20</v>
      </c>
      <c r="E13" s="26"/>
      <c r="F13" s="26"/>
    </row>
    <row r="14" spans="1:6" s="22" customFormat="1" ht="16.5" customHeight="1" hidden="1">
      <c r="A14" s="17"/>
      <c r="B14" s="23"/>
      <c r="C14" s="24" t="s">
        <v>21</v>
      </c>
      <c r="D14" s="25" t="s">
        <v>22</v>
      </c>
      <c r="E14" s="26"/>
      <c r="F14" s="26"/>
    </row>
    <row r="15" spans="1:6" s="22" customFormat="1" ht="16.5" customHeight="1" hidden="1">
      <c r="A15" s="17"/>
      <c r="B15" s="23"/>
      <c r="C15" s="24" t="s">
        <v>23</v>
      </c>
      <c r="D15" s="25" t="s">
        <v>24</v>
      </c>
      <c r="E15" s="26"/>
      <c r="F15" s="26"/>
    </row>
    <row r="16" spans="1:6" s="22" customFormat="1" ht="16.5" customHeight="1" hidden="1">
      <c r="A16" s="27"/>
      <c r="B16" s="23"/>
      <c r="C16" s="28" t="s">
        <v>25</v>
      </c>
      <c r="D16" s="25" t="s">
        <v>26</v>
      </c>
      <c r="E16" s="26"/>
      <c r="F16" s="26"/>
    </row>
    <row r="17" spans="1:6" s="16" customFormat="1" ht="28.5" customHeight="1" hidden="1">
      <c r="A17" s="12"/>
      <c r="B17" s="29" t="s">
        <v>27</v>
      </c>
      <c r="C17" s="341" t="s">
        <v>28</v>
      </c>
      <c r="D17" s="342"/>
      <c r="E17" s="31">
        <f>SUM(E21:E25)</f>
        <v>0</v>
      </c>
      <c r="F17" s="31">
        <f>F20</f>
        <v>0</v>
      </c>
    </row>
    <row r="18" spans="1:6" s="22" customFormat="1" ht="21.75" customHeight="1" hidden="1">
      <c r="A18" s="164"/>
      <c r="B18" s="46"/>
      <c r="C18" s="171" t="s">
        <v>29</v>
      </c>
      <c r="D18" s="20" t="s">
        <v>30</v>
      </c>
      <c r="E18" s="211"/>
      <c r="F18" s="21"/>
    </row>
    <row r="19" spans="1:6" s="22" customFormat="1" ht="38.25" hidden="1">
      <c r="A19" s="164"/>
      <c r="B19" s="177"/>
      <c r="C19" s="173" t="s">
        <v>31</v>
      </c>
      <c r="D19" s="33" t="s">
        <v>32</v>
      </c>
      <c r="E19" s="212"/>
      <c r="F19" s="26"/>
    </row>
    <row r="20" spans="1:6" s="22" customFormat="1" ht="39" hidden="1" thickBot="1">
      <c r="A20" s="335" t="s">
        <v>294</v>
      </c>
      <c r="B20" s="343"/>
      <c r="C20" s="200">
        <v>6298</v>
      </c>
      <c r="D20" s="222" t="s">
        <v>33</v>
      </c>
      <c r="E20" s="218"/>
      <c r="F20" s="108"/>
    </row>
    <row r="21" spans="1:6" s="22" customFormat="1" ht="19.5" customHeight="1" hidden="1">
      <c r="A21" s="164"/>
      <c r="B21" s="46"/>
      <c r="C21" s="171" t="s">
        <v>34</v>
      </c>
      <c r="D21" s="39" t="s">
        <v>35</v>
      </c>
      <c r="E21" s="211"/>
      <c r="F21" s="21"/>
    </row>
    <row r="22" spans="1:6" s="22" customFormat="1" ht="19.5" customHeight="1" hidden="1">
      <c r="A22" s="164"/>
      <c r="B22" s="46"/>
      <c r="C22" s="172"/>
      <c r="D22" s="33"/>
      <c r="E22" s="212"/>
      <c r="F22" s="26"/>
    </row>
    <row r="23" spans="1:6" s="22" customFormat="1" ht="12.75" hidden="1">
      <c r="A23" s="164"/>
      <c r="B23" s="177"/>
      <c r="C23" s="172" t="s">
        <v>36</v>
      </c>
      <c r="D23" s="33" t="s">
        <v>35</v>
      </c>
      <c r="E23" s="214"/>
      <c r="F23" s="26"/>
    </row>
    <row r="24" spans="1:6" s="22" customFormat="1" ht="26.25" customHeight="1" hidden="1">
      <c r="A24" s="164"/>
      <c r="B24" s="177"/>
      <c r="C24" s="176">
        <v>6059</v>
      </c>
      <c r="D24" s="33" t="s">
        <v>35</v>
      </c>
      <c r="E24" s="215"/>
      <c r="F24" s="34"/>
    </row>
    <row r="25" spans="1:6" s="22" customFormat="1" ht="38.25" hidden="1">
      <c r="A25" s="164"/>
      <c r="B25" s="177"/>
      <c r="C25" s="199">
        <v>6210</v>
      </c>
      <c r="D25" s="33" t="s">
        <v>37</v>
      </c>
      <c r="E25" s="211"/>
      <c r="F25" s="21"/>
    </row>
    <row r="26" spans="1:6" s="16" customFormat="1" ht="23.25" customHeight="1" hidden="1">
      <c r="A26" s="164"/>
      <c r="B26" s="155" t="s">
        <v>38</v>
      </c>
      <c r="C26" s="161"/>
      <c r="D26" s="30" t="s">
        <v>39</v>
      </c>
      <c r="E26" s="213">
        <f>E27</f>
        <v>0</v>
      </c>
      <c r="F26" s="31">
        <f>F27</f>
        <v>0</v>
      </c>
    </row>
    <row r="27" spans="1:6" s="22" customFormat="1" ht="19.5" customHeight="1" hidden="1">
      <c r="A27" s="164"/>
      <c r="B27" s="46"/>
      <c r="C27" s="168" t="s">
        <v>23</v>
      </c>
      <c r="D27" s="20" t="s">
        <v>24</v>
      </c>
      <c r="E27" s="211"/>
      <c r="F27" s="21"/>
    </row>
    <row r="28" spans="1:6" s="16" customFormat="1" ht="23.25" customHeight="1" hidden="1">
      <c r="A28" s="164"/>
      <c r="B28" s="155" t="s">
        <v>40</v>
      </c>
      <c r="C28" s="161"/>
      <c r="D28" s="30" t="s">
        <v>41</v>
      </c>
      <c r="E28" s="213">
        <f>E29</f>
        <v>0</v>
      </c>
      <c r="F28" s="31">
        <f>F29</f>
        <v>0</v>
      </c>
    </row>
    <row r="29" spans="1:6" s="22" customFormat="1" ht="19.5" customHeight="1" hidden="1">
      <c r="A29" s="164"/>
      <c r="B29" s="46"/>
      <c r="C29" s="168" t="s">
        <v>42</v>
      </c>
      <c r="D29" s="39" t="s">
        <v>43</v>
      </c>
      <c r="E29" s="211"/>
      <c r="F29" s="21"/>
    </row>
    <row r="30" spans="1:6" s="16" customFormat="1" ht="23.25" customHeight="1" hidden="1">
      <c r="A30" s="164"/>
      <c r="B30" s="155" t="s">
        <v>44</v>
      </c>
      <c r="C30" s="161"/>
      <c r="D30" s="30" t="s">
        <v>45</v>
      </c>
      <c r="E30" s="213">
        <f>E31</f>
        <v>0</v>
      </c>
      <c r="F30" s="31">
        <f>F31</f>
        <v>0</v>
      </c>
    </row>
    <row r="31" spans="1:6" s="22" customFormat="1" ht="19.5" customHeight="1" hidden="1">
      <c r="A31" s="164"/>
      <c r="B31" s="46"/>
      <c r="C31" s="168" t="s">
        <v>34</v>
      </c>
      <c r="D31" s="39" t="s">
        <v>35</v>
      </c>
      <c r="E31" s="211"/>
      <c r="F31" s="21"/>
    </row>
    <row r="32" spans="1:6" s="16" customFormat="1" ht="22.5" customHeight="1" hidden="1">
      <c r="A32" s="178"/>
      <c r="B32" s="29" t="s">
        <v>46</v>
      </c>
      <c r="C32" s="339" t="s">
        <v>47</v>
      </c>
      <c r="D32" s="340"/>
      <c r="E32" s="213">
        <f>E33</f>
        <v>0</v>
      </c>
      <c r="F32" s="31">
        <f>F33</f>
        <v>0</v>
      </c>
    </row>
    <row r="33" spans="1:6" s="22" customFormat="1" ht="51.75" hidden="1" thickBot="1">
      <c r="A33" s="164"/>
      <c r="B33" s="46"/>
      <c r="C33" s="107" t="s">
        <v>87</v>
      </c>
      <c r="D33" s="39" t="s">
        <v>88</v>
      </c>
      <c r="E33" s="211"/>
      <c r="F33" s="21"/>
    </row>
    <row r="34" spans="1:6" s="11" customFormat="1" ht="22.5" customHeight="1" hidden="1" thickBot="1">
      <c r="A34" s="209" t="s">
        <v>50</v>
      </c>
      <c r="B34" s="8"/>
      <c r="C34" s="53"/>
      <c r="D34" s="9" t="s">
        <v>51</v>
      </c>
      <c r="E34" s="10">
        <f>E35</f>
        <v>0</v>
      </c>
      <c r="F34" s="166">
        <f>F35</f>
        <v>0</v>
      </c>
    </row>
    <row r="35" spans="1:6" s="16" customFormat="1" ht="22.5" customHeight="1" hidden="1">
      <c r="A35" s="12"/>
      <c r="B35" s="122" t="s">
        <v>52</v>
      </c>
      <c r="C35" s="58"/>
      <c r="D35" s="58" t="s">
        <v>53</v>
      </c>
      <c r="E35" s="59">
        <f>E36</f>
        <v>0</v>
      </c>
      <c r="F35" s="59">
        <f>F36</f>
        <v>0</v>
      </c>
    </row>
    <row r="36" spans="1:6" s="22" customFormat="1" ht="59.25" customHeight="1" hidden="1">
      <c r="A36" s="40"/>
      <c r="B36" s="41"/>
      <c r="C36" s="42" t="s">
        <v>54</v>
      </c>
      <c r="D36" s="43" t="s">
        <v>55</v>
      </c>
      <c r="E36" s="44"/>
      <c r="F36" s="44"/>
    </row>
    <row r="37" spans="1:6" s="22" customFormat="1" ht="8.25" customHeight="1" hidden="1">
      <c r="A37" s="45"/>
      <c r="B37" s="46"/>
      <c r="C37" s="47"/>
      <c r="D37" s="48"/>
      <c r="E37" s="49"/>
      <c r="F37" s="49"/>
    </row>
    <row r="38" spans="1:6" s="6" customFormat="1" ht="7.5" customHeight="1" hidden="1">
      <c r="A38" s="50">
        <v>1</v>
      </c>
      <c r="B38" s="50">
        <v>2</v>
      </c>
      <c r="C38" s="50">
        <v>3</v>
      </c>
      <c r="D38" s="50">
        <v>4</v>
      </c>
      <c r="E38" s="50">
        <v>5</v>
      </c>
      <c r="F38" s="50">
        <v>6</v>
      </c>
    </row>
    <row r="39" spans="1:6" s="11" customFormat="1" ht="33.75" customHeight="1" hidden="1" thickBot="1">
      <c r="A39" s="51">
        <v>400</v>
      </c>
      <c r="B39" s="52"/>
      <c r="C39" s="53"/>
      <c r="D39" s="54" t="s">
        <v>56</v>
      </c>
      <c r="E39" s="55">
        <f>E40</f>
        <v>0</v>
      </c>
      <c r="F39" s="55">
        <f>F40</f>
        <v>0</v>
      </c>
    </row>
    <row r="40" spans="1:6" s="16" customFormat="1" ht="22.5" customHeight="1" hidden="1">
      <c r="A40" s="56"/>
      <c r="B40" s="14">
        <v>40002</v>
      </c>
      <c r="C40" s="14"/>
      <c r="D40" s="14" t="s">
        <v>57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29</v>
      </c>
      <c r="D41" s="20" t="s">
        <v>30</v>
      </c>
      <c r="E41" s="37"/>
      <c r="F41" s="21"/>
    </row>
    <row r="42" spans="1:6" s="22" customFormat="1" ht="19.5" customHeight="1" hidden="1">
      <c r="A42" s="17"/>
      <c r="B42" s="23"/>
      <c r="C42" s="28" t="s">
        <v>58</v>
      </c>
      <c r="D42" s="33" t="s">
        <v>59</v>
      </c>
      <c r="E42" s="34"/>
      <c r="F42" s="26"/>
    </row>
    <row r="43" spans="1:6" s="22" customFormat="1" ht="19.5" customHeight="1" hidden="1" thickBot="1">
      <c r="A43" s="17"/>
      <c r="B43" s="23"/>
      <c r="C43" s="28" t="s">
        <v>60</v>
      </c>
      <c r="D43" s="25" t="s">
        <v>61</v>
      </c>
      <c r="E43" s="26"/>
      <c r="F43" s="26"/>
    </row>
    <row r="44" spans="1:6" s="11" customFormat="1" ht="23.25" customHeight="1" hidden="1" thickBot="1">
      <c r="A44" s="9">
        <v>600</v>
      </c>
      <c r="B44" s="57"/>
      <c r="C44" s="9"/>
      <c r="D44" s="9" t="s">
        <v>62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6"/>
      <c r="B45" s="58">
        <v>60014</v>
      </c>
      <c r="C45" s="58"/>
      <c r="D45" s="58" t="s">
        <v>63</v>
      </c>
      <c r="E45" s="59">
        <f>E46</f>
        <v>0</v>
      </c>
      <c r="F45" s="59">
        <f>F46</f>
        <v>0</v>
      </c>
    </row>
    <row r="46" spans="1:6" s="22" customFormat="1" ht="26.25" customHeight="1" hidden="1">
      <c r="A46" s="60"/>
      <c r="B46" s="18"/>
      <c r="C46" s="38" t="s">
        <v>64</v>
      </c>
      <c r="D46" s="39" t="s">
        <v>65</v>
      </c>
      <c r="E46" s="21"/>
      <c r="F46" s="21"/>
    </row>
    <row r="47" spans="1:6" s="16" customFormat="1" ht="18" customHeight="1" hidden="1">
      <c r="A47" s="60"/>
      <c r="B47" s="30">
        <v>60016</v>
      </c>
      <c r="C47" s="30"/>
      <c r="D47" s="30" t="s">
        <v>66</v>
      </c>
      <c r="E47" s="31">
        <f>E48</f>
        <v>0</v>
      </c>
      <c r="F47" s="31">
        <f>F48</f>
        <v>0</v>
      </c>
    </row>
    <row r="48" spans="1:6" s="22" customFormat="1" ht="44.25" customHeight="1" hidden="1">
      <c r="A48" s="61"/>
      <c r="B48" s="18"/>
      <c r="C48" s="191" t="s">
        <v>249</v>
      </c>
      <c r="D48" s="39" t="s">
        <v>68</v>
      </c>
      <c r="E48" s="37"/>
      <c r="F48" s="21"/>
    </row>
    <row r="49" spans="1:6" s="22" customFormat="1" ht="19.5" customHeight="1" hidden="1">
      <c r="A49" s="17"/>
      <c r="B49" s="23"/>
      <c r="C49" s="24" t="s">
        <v>15</v>
      </c>
      <c r="D49" s="25" t="s">
        <v>16</v>
      </c>
      <c r="E49" s="26"/>
      <c r="F49" s="26"/>
    </row>
    <row r="50" spans="1:6" s="22" customFormat="1" ht="19.5" customHeight="1" hidden="1">
      <c r="A50" s="17"/>
      <c r="B50" s="23"/>
      <c r="C50" s="24" t="s">
        <v>19</v>
      </c>
      <c r="D50" s="25" t="s">
        <v>20</v>
      </c>
      <c r="E50" s="26"/>
      <c r="F50" s="26"/>
    </row>
    <row r="51" spans="1:6" s="22" customFormat="1" ht="19.5" customHeight="1" hidden="1">
      <c r="A51" s="17"/>
      <c r="B51" s="23"/>
      <c r="C51" s="24" t="s">
        <v>21</v>
      </c>
      <c r="D51" s="25" t="s">
        <v>22</v>
      </c>
      <c r="E51" s="26"/>
      <c r="F51" s="26"/>
    </row>
    <row r="52" spans="1:6" s="22" customFormat="1" ht="19.5" customHeight="1" hidden="1">
      <c r="A52" s="17"/>
      <c r="B52" s="23"/>
      <c r="C52" s="24" t="s">
        <v>69</v>
      </c>
      <c r="D52" s="25" t="s">
        <v>70</v>
      </c>
      <c r="E52" s="26"/>
      <c r="F52" s="26"/>
    </row>
    <row r="53" spans="1:6" s="22" customFormat="1" ht="19.5" customHeight="1" hidden="1">
      <c r="A53" s="17"/>
      <c r="B53" s="23"/>
      <c r="C53" s="24" t="s">
        <v>23</v>
      </c>
      <c r="D53" s="25" t="s">
        <v>24</v>
      </c>
      <c r="E53" s="26"/>
      <c r="F53" s="26"/>
    </row>
    <row r="54" spans="1:6" s="22" customFormat="1" ht="19.5" customHeight="1" hidden="1" thickBot="1">
      <c r="A54" s="17"/>
      <c r="B54" s="23"/>
      <c r="C54" s="28" t="s">
        <v>34</v>
      </c>
      <c r="D54" s="25" t="s">
        <v>35</v>
      </c>
      <c r="E54" s="26"/>
      <c r="F54" s="26"/>
    </row>
    <row r="55" spans="1:7" s="11" customFormat="1" ht="22.5" customHeight="1" hidden="1" thickBot="1">
      <c r="A55" s="9">
        <v>700</v>
      </c>
      <c r="B55" s="57"/>
      <c r="C55" s="9"/>
      <c r="D55" s="9" t="s">
        <v>71</v>
      </c>
      <c r="E55" s="10">
        <f>E56</f>
        <v>0</v>
      </c>
      <c r="F55" s="10">
        <f>F56+F68</f>
        <v>0</v>
      </c>
      <c r="G55" s="62"/>
    </row>
    <row r="56" spans="1:6" s="16" customFormat="1" ht="22.5" customHeight="1" hidden="1">
      <c r="A56" s="63"/>
      <c r="B56" s="14">
        <v>70005</v>
      </c>
      <c r="C56" s="14"/>
      <c r="D56" s="14" t="s">
        <v>72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4"/>
      <c r="C57" s="19" t="s">
        <v>73</v>
      </c>
      <c r="D57" s="65" t="s">
        <v>74</v>
      </c>
      <c r="E57" s="37"/>
      <c r="F57" s="37"/>
    </row>
    <row r="58" spans="1:6" s="22" customFormat="1" ht="19.5" customHeight="1" hidden="1">
      <c r="A58" s="66"/>
      <c r="B58" s="64"/>
      <c r="C58" s="19" t="s">
        <v>75</v>
      </c>
      <c r="D58" s="67" t="s">
        <v>76</v>
      </c>
      <c r="E58" s="37"/>
      <c r="F58" s="37"/>
    </row>
    <row r="59" spans="1:6" s="22" customFormat="1" ht="51" hidden="1">
      <c r="A59" s="27"/>
      <c r="B59" s="68"/>
      <c r="C59" s="24" t="s">
        <v>54</v>
      </c>
      <c r="D59" s="36" t="s">
        <v>55</v>
      </c>
      <c r="E59" s="34"/>
      <c r="F59" s="26"/>
    </row>
    <row r="60" spans="1:6" s="22" customFormat="1" ht="18.75" customHeight="1" hidden="1">
      <c r="A60" s="17"/>
      <c r="B60" s="23"/>
      <c r="C60" s="24" t="s">
        <v>48</v>
      </c>
      <c r="D60" s="69" t="s">
        <v>49</v>
      </c>
      <c r="E60" s="34"/>
      <c r="F60" s="26"/>
    </row>
    <row r="61" spans="1:6" s="22" customFormat="1" ht="19.5" customHeight="1" hidden="1">
      <c r="A61" s="17"/>
      <c r="B61" s="23"/>
      <c r="C61" s="24" t="s">
        <v>77</v>
      </c>
      <c r="D61" s="25" t="s">
        <v>78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33</v>
      </c>
      <c r="E62" s="34"/>
      <c r="F62" s="26"/>
    </row>
    <row r="63" spans="1:6" s="22" customFormat="1" ht="19.5" customHeight="1" hidden="1">
      <c r="A63" s="17"/>
      <c r="B63" s="23"/>
      <c r="C63" s="24" t="s">
        <v>23</v>
      </c>
      <c r="D63" s="25" t="s">
        <v>24</v>
      </c>
      <c r="E63" s="26"/>
      <c r="F63" s="26"/>
    </row>
    <row r="64" spans="1:6" s="22" customFormat="1" ht="19.5" customHeight="1" hidden="1">
      <c r="A64" s="27"/>
      <c r="B64" s="23"/>
      <c r="C64" s="24" t="s">
        <v>79</v>
      </c>
      <c r="D64" s="33" t="s">
        <v>80</v>
      </c>
      <c r="E64" s="26"/>
      <c r="F64" s="26"/>
    </row>
    <row r="65" spans="1:6" s="22" customFormat="1" ht="19.5" customHeight="1" hidden="1">
      <c r="A65" s="17"/>
      <c r="B65" s="23"/>
      <c r="C65" s="24" t="s">
        <v>64</v>
      </c>
      <c r="D65" s="25" t="s">
        <v>65</v>
      </c>
      <c r="E65" s="26"/>
      <c r="F65" s="26"/>
    </row>
    <row r="66" spans="1:6" s="22" customFormat="1" ht="19.5" customHeight="1" hidden="1">
      <c r="A66" s="17"/>
      <c r="B66" s="23"/>
      <c r="C66" s="24" t="s">
        <v>81</v>
      </c>
      <c r="D66" s="70" t="s">
        <v>82</v>
      </c>
      <c r="E66" s="26"/>
      <c r="F66" s="26"/>
    </row>
    <row r="67" spans="1:6" s="22" customFormat="1" ht="19.5" customHeight="1" hidden="1">
      <c r="A67" s="27"/>
      <c r="B67" s="23"/>
      <c r="C67" s="28" t="s">
        <v>34</v>
      </c>
      <c r="D67" s="25" t="s">
        <v>35</v>
      </c>
      <c r="E67" s="26"/>
      <c r="F67" s="26"/>
    </row>
    <row r="68" spans="1:6" s="16" customFormat="1" ht="22.5" customHeight="1" hidden="1">
      <c r="A68" s="63"/>
      <c r="B68" s="30">
        <v>70095</v>
      </c>
      <c r="C68" s="30"/>
      <c r="D68" s="30" t="s">
        <v>47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60</v>
      </c>
      <c r="D69" s="20" t="s">
        <v>61</v>
      </c>
      <c r="E69" s="21"/>
      <c r="F69" s="21"/>
    </row>
    <row r="70" spans="1:6" s="22" customFormat="1" ht="19.5" customHeight="1" hidden="1">
      <c r="A70" s="17"/>
      <c r="B70" s="23"/>
      <c r="C70" s="24" t="s">
        <v>23</v>
      </c>
      <c r="D70" s="25" t="s">
        <v>24</v>
      </c>
      <c r="E70" s="26"/>
      <c r="F70" s="26"/>
    </row>
    <row r="71" spans="1:6" s="22" customFormat="1" ht="19.5" customHeight="1" hidden="1" thickBot="1">
      <c r="A71" s="17"/>
      <c r="B71" s="23"/>
      <c r="C71" s="28" t="s">
        <v>64</v>
      </c>
      <c r="D71" s="25" t="s">
        <v>65</v>
      </c>
      <c r="E71" s="26"/>
      <c r="F71" s="26"/>
    </row>
    <row r="72" spans="1:6" s="11" customFormat="1" ht="20.25" customHeight="1" hidden="1" thickBot="1">
      <c r="A72" s="9">
        <v>710</v>
      </c>
      <c r="B72" s="57"/>
      <c r="C72" s="9"/>
      <c r="D72" s="9" t="s">
        <v>83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3"/>
      <c r="B73" s="14">
        <v>71004</v>
      </c>
      <c r="C73" s="14"/>
      <c r="D73" s="14" t="s">
        <v>84</v>
      </c>
      <c r="E73" s="15"/>
      <c r="F73" s="15">
        <f>F74</f>
        <v>0</v>
      </c>
    </row>
    <row r="74" spans="1:6" s="22" customFormat="1" ht="21.75" customHeight="1" hidden="1">
      <c r="A74" s="40"/>
      <c r="B74" s="71"/>
      <c r="C74" s="42" t="s">
        <v>23</v>
      </c>
      <c r="D74" s="43" t="s">
        <v>24</v>
      </c>
      <c r="E74" s="44"/>
      <c r="F74" s="44"/>
    </row>
    <row r="75" spans="1:6" s="22" customFormat="1" ht="8.25" customHeight="1" hidden="1">
      <c r="A75" s="45"/>
      <c r="B75" s="46"/>
      <c r="C75" s="47"/>
      <c r="D75" s="48"/>
      <c r="E75" s="49"/>
      <c r="F75" s="49"/>
    </row>
    <row r="76" spans="1:6" s="6" customFormat="1" ht="7.5" customHeight="1" hidden="1" thickBot="1">
      <c r="A76" s="72">
        <v>1</v>
      </c>
      <c r="B76" s="72">
        <v>2</v>
      </c>
      <c r="C76" s="72">
        <v>3</v>
      </c>
      <c r="D76" s="72">
        <v>4</v>
      </c>
      <c r="E76" s="72">
        <v>5</v>
      </c>
      <c r="F76" s="72">
        <v>6</v>
      </c>
    </row>
    <row r="77" spans="1:6" s="11" customFormat="1" ht="20.25" customHeight="1" hidden="1" thickBot="1">
      <c r="A77" s="9">
        <v>750</v>
      </c>
      <c r="B77" s="57"/>
      <c r="C77" s="9"/>
      <c r="D77" s="9" t="s">
        <v>85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3"/>
      <c r="B78" s="14">
        <v>75011</v>
      </c>
      <c r="C78" s="14"/>
      <c r="D78" s="14" t="s">
        <v>86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3"/>
      <c r="C79" s="19" t="s">
        <v>87</v>
      </c>
      <c r="D79" s="39" t="s">
        <v>88</v>
      </c>
      <c r="E79" s="37"/>
      <c r="F79" s="21"/>
    </row>
    <row r="80" spans="1:6" s="22" customFormat="1" ht="38.25" hidden="1">
      <c r="A80" s="17"/>
      <c r="B80" s="32"/>
      <c r="C80" s="24" t="s">
        <v>89</v>
      </c>
      <c r="D80" s="33" t="s">
        <v>90</v>
      </c>
      <c r="E80" s="34"/>
      <c r="F80" s="26"/>
    </row>
    <row r="81" spans="1:6" s="22" customFormat="1" ht="16.5" customHeight="1" hidden="1">
      <c r="A81" s="17"/>
      <c r="B81" s="23"/>
      <c r="C81" s="24" t="s">
        <v>11</v>
      </c>
      <c r="D81" s="25" t="s">
        <v>12</v>
      </c>
      <c r="E81" s="26"/>
      <c r="F81" s="26"/>
    </row>
    <row r="82" spans="1:6" s="22" customFormat="1" ht="16.5" customHeight="1" hidden="1">
      <c r="A82" s="17"/>
      <c r="B82" s="23"/>
      <c r="C82" s="24" t="s">
        <v>15</v>
      </c>
      <c r="D82" s="25" t="s">
        <v>16</v>
      </c>
      <c r="E82" s="26"/>
      <c r="F82" s="26"/>
    </row>
    <row r="83" spans="1:6" s="22" customFormat="1" ht="16.5" customHeight="1" hidden="1">
      <c r="A83" s="17"/>
      <c r="B83" s="23"/>
      <c r="C83" s="28" t="s">
        <v>17</v>
      </c>
      <c r="D83" s="25" t="s">
        <v>18</v>
      </c>
      <c r="E83" s="26"/>
      <c r="F83" s="26"/>
    </row>
    <row r="84" spans="1:6" s="16" customFormat="1" ht="22.5" customHeight="1" hidden="1">
      <c r="A84" s="74"/>
      <c r="B84" s="30">
        <v>75022</v>
      </c>
      <c r="C84" s="30"/>
      <c r="D84" s="30" t="s">
        <v>91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92</v>
      </c>
      <c r="D85" s="20" t="s">
        <v>93</v>
      </c>
      <c r="E85" s="21"/>
      <c r="F85" s="21"/>
    </row>
    <row r="86" spans="1:6" s="22" customFormat="1" ht="15.75" customHeight="1" hidden="1">
      <c r="A86" s="17"/>
      <c r="B86" s="23"/>
      <c r="C86" s="24" t="s">
        <v>21</v>
      </c>
      <c r="D86" s="25" t="s">
        <v>22</v>
      </c>
      <c r="E86" s="26"/>
      <c r="F86" s="26"/>
    </row>
    <row r="87" spans="1:6" s="22" customFormat="1" ht="15.75" customHeight="1" hidden="1">
      <c r="A87" s="17"/>
      <c r="B87" s="23"/>
      <c r="C87" s="24" t="s">
        <v>94</v>
      </c>
      <c r="D87" s="25" t="s">
        <v>95</v>
      </c>
      <c r="E87" s="26"/>
      <c r="F87" s="26"/>
    </row>
    <row r="88" spans="1:6" s="22" customFormat="1" ht="15.75" customHeight="1" hidden="1">
      <c r="A88" s="17"/>
      <c r="B88" s="23"/>
      <c r="C88" s="24" t="s">
        <v>23</v>
      </c>
      <c r="D88" s="25" t="s">
        <v>24</v>
      </c>
      <c r="E88" s="26"/>
      <c r="F88" s="26"/>
    </row>
    <row r="89" spans="1:6" s="22" customFormat="1" ht="15.75" customHeight="1" hidden="1">
      <c r="A89" s="17"/>
      <c r="B89" s="23"/>
      <c r="C89" s="28" t="s">
        <v>96</v>
      </c>
      <c r="D89" s="25" t="s">
        <v>97</v>
      </c>
      <c r="E89" s="26"/>
      <c r="F89" s="26"/>
    </row>
    <row r="90" spans="1:6" s="16" customFormat="1" ht="22.5" customHeight="1" hidden="1">
      <c r="A90" s="74"/>
      <c r="B90" s="30">
        <v>75023</v>
      </c>
      <c r="C90" s="30"/>
      <c r="D90" s="30" t="s">
        <v>98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5"/>
      <c r="C91" s="19" t="s">
        <v>99</v>
      </c>
      <c r="D91" s="39" t="s">
        <v>100</v>
      </c>
      <c r="E91" s="37"/>
      <c r="F91" s="21"/>
    </row>
    <row r="92" spans="1:6" s="22" customFormat="1" ht="19.5" customHeight="1" hidden="1">
      <c r="A92" s="27"/>
      <c r="B92" s="35"/>
      <c r="C92" s="24" t="s">
        <v>29</v>
      </c>
      <c r="D92" s="69" t="s">
        <v>30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33</v>
      </c>
      <c r="E93" s="34"/>
      <c r="F93" s="26"/>
    </row>
    <row r="94" spans="1:6" s="22" customFormat="1" ht="17.25" customHeight="1" hidden="1">
      <c r="A94" s="17"/>
      <c r="B94" s="23"/>
      <c r="C94" s="24" t="s">
        <v>101</v>
      </c>
      <c r="D94" s="25" t="s">
        <v>102</v>
      </c>
      <c r="E94" s="26"/>
      <c r="F94" s="26"/>
    </row>
    <row r="95" spans="1:6" s="22" customFormat="1" ht="17.25" customHeight="1" hidden="1">
      <c r="A95" s="17"/>
      <c r="B95" s="23"/>
      <c r="C95" s="24" t="s">
        <v>11</v>
      </c>
      <c r="D95" s="25" t="s">
        <v>12</v>
      </c>
      <c r="E95" s="26"/>
      <c r="F95" s="26"/>
    </row>
    <row r="96" spans="1:6" s="22" customFormat="1" ht="17.25" customHeight="1" hidden="1">
      <c r="A96" s="17"/>
      <c r="B96" s="23"/>
      <c r="C96" s="24" t="s">
        <v>13</v>
      </c>
      <c r="D96" s="25" t="s">
        <v>14</v>
      </c>
      <c r="E96" s="26"/>
      <c r="F96" s="26"/>
    </row>
    <row r="97" spans="1:6" s="22" customFormat="1" ht="17.25" customHeight="1" hidden="1">
      <c r="A97" s="17"/>
      <c r="B97" s="23"/>
      <c r="C97" s="24" t="s">
        <v>15</v>
      </c>
      <c r="D97" s="25" t="s">
        <v>16</v>
      </c>
      <c r="E97" s="26"/>
      <c r="F97" s="26"/>
    </row>
    <row r="98" spans="1:6" s="22" customFormat="1" ht="17.25" customHeight="1" hidden="1">
      <c r="A98" s="17"/>
      <c r="B98" s="23"/>
      <c r="C98" s="24" t="s">
        <v>17</v>
      </c>
      <c r="D98" s="25" t="s">
        <v>18</v>
      </c>
      <c r="E98" s="26"/>
      <c r="F98" s="26"/>
    </row>
    <row r="99" spans="1:6" s="22" customFormat="1" ht="17.25" customHeight="1" hidden="1">
      <c r="A99" s="17"/>
      <c r="B99" s="23"/>
      <c r="C99" s="24" t="s">
        <v>103</v>
      </c>
      <c r="D99" s="25" t="s">
        <v>104</v>
      </c>
      <c r="E99" s="26"/>
      <c r="F99" s="26"/>
    </row>
    <row r="100" spans="1:6" s="22" customFormat="1" ht="17.25" customHeight="1" hidden="1">
      <c r="A100" s="17"/>
      <c r="B100" s="23"/>
      <c r="C100" s="24" t="s">
        <v>19</v>
      </c>
      <c r="D100" s="25" t="s">
        <v>20</v>
      </c>
      <c r="E100" s="26"/>
      <c r="F100" s="26"/>
    </row>
    <row r="101" spans="1:6" s="22" customFormat="1" ht="17.25" customHeight="1" hidden="1">
      <c r="A101" s="17"/>
      <c r="B101" s="23"/>
      <c r="C101" s="24" t="s">
        <v>21</v>
      </c>
      <c r="D101" s="25" t="s">
        <v>22</v>
      </c>
      <c r="E101" s="26"/>
      <c r="F101" s="26"/>
    </row>
    <row r="102" spans="1:6" s="22" customFormat="1" ht="17.25" customHeight="1" hidden="1">
      <c r="A102" s="17"/>
      <c r="B102" s="23"/>
      <c r="C102" s="24" t="s">
        <v>60</v>
      </c>
      <c r="D102" s="25" t="s">
        <v>61</v>
      </c>
      <c r="E102" s="26"/>
      <c r="F102" s="26"/>
    </row>
    <row r="103" spans="1:6" s="22" customFormat="1" ht="17.25" customHeight="1" hidden="1">
      <c r="A103" s="17"/>
      <c r="B103" s="23"/>
      <c r="C103" s="24" t="s">
        <v>69</v>
      </c>
      <c r="D103" s="25" t="s">
        <v>70</v>
      </c>
      <c r="E103" s="26"/>
      <c r="F103" s="26"/>
    </row>
    <row r="104" spans="1:6" s="22" customFormat="1" ht="17.25" customHeight="1" hidden="1">
      <c r="A104" s="17"/>
      <c r="B104" s="23"/>
      <c r="C104" s="24" t="s">
        <v>105</v>
      </c>
      <c r="D104" s="25" t="s">
        <v>106</v>
      </c>
      <c r="E104" s="26"/>
      <c r="F104" s="26"/>
    </row>
    <row r="105" spans="1:6" s="22" customFormat="1" ht="17.25" customHeight="1" hidden="1">
      <c r="A105" s="17"/>
      <c r="B105" s="23"/>
      <c r="C105" s="24" t="s">
        <v>23</v>
      </c>
      <c r="D105" s="25" t="s">
        <v>24</v>
      </c>
      <c r="E105" s="26"/>
      <c r="F105" s="26"/>
    </row>
    <row r="106" spans="1:6" s="22" customFormat="1" ht="17.25" customHeight="1" hidden="1">
      <c r="A106" s="17"/>
      <c r="B106" s="23"/>
      <c r="C106" s="24" t="s">
        <v>107</v>
      </c>
      <c r="D106" s="25" t="s">
        <v>108</v>
      </c>
      <c r="E106" s="26"/>
      <c r="F106" s="26"/>
    </row>
    <row r="107" spans="1:6" s="22" customFormat="1" ht="25.5" hidden="1">
      <c r="A107" s="17"/>
      <c r="B107" s="23"/>
      <c r="C107" s="24" t="s">
        <v>109</v>
      </c>
      <c r="D107" s="33" t="s">
        <v>110</v>
      </c>
      <c r="E107" s="26"/>
      <c r="F107" s="26"/>
    </row>
    <row r="108" spans="1:6" s="22" customFormat="1" ht="25.5" hidden="1">
      <c r="A108" s="17"/>
      <c r="B108" s="23"/>
      <c r="C108" s="24" t="s">
        <v>111</v>
      </c>
      <c r="D108" s="33" t="s">
        <v>112</v>
      </c>
      <c r="E108" s="26"/>
      <c r="F108" s="26"/>
    </row>
    <row r="109" spans="1:6" s="22" customFormat="1" ht="25.5" hidden="1">
      <c r="A109" s="17"/>
      <c r="B109" s="23"/>
      <c r="C109" s="24" t="s">
        <v>79</v>
      </c>
      <c r="D109" s="33" t="s">
        <v>80</v>
      </c>
      <c r="E109" s="26"/>
      <c r="F109" s="26"/>
    </row>
    <row r="110" spans="1:6" s="22" customFormat="1" ht="16.5" customHeight="1" hidden="1">
      <c r="A110" s="17"/>
      <c r="B110" s="23"/>
      <c r="C110" s="24" t="s">
        <v>96</v>
      </c>
      <c r="D110" s="25" t="s">
        <v>97</v>
      </c>
      <c r="E110" s="26"/>
      <c r="F110" s="26"/>
    </row>
    <row r="111" spans="1:6" s="22" customFormat="1" ht="16.5" customHeight="1" hidden="1">
      <c r="A111" s="17"/>
      <c r="B111" s="23"/>
      <c r="C111" s="24" t="s">
        <v>64</v>
      </c>
      <c r="D111" s="25" t="s">
        <v>65</v>
      </c>
      <c r="E111" s="26"/>
      <c r="F111" s="26"/>
    </row>
    <row r="112" spans="1:6" s="22" customFormat="1" ht="14.25" customHeight="1" hidden="1">
      <c r="A112" s="40"/>
      <c r="B112" s="76"/>
      <c r="C112" s="77" t="s">
        <v>25</v>
      </c>
      <c r="D112" s="78" t="s">
        <v>26</v>
      </c>
      <c r="E112" s="79"/>
      <c r="F112" s="79"/>
    </row>
    <row r="113" spans="1:6" s="22" customFormat="1" ht="12" customHeight="1" hidden="1">
      <c r="A113" s="45"/>
      <c r="B113" s="46"/>
      <c r="C113" s="47"/>
      <c r="D113" s="48"/>
      <c r="E113" s="49"/>
      <c r="F113" s="49"/>
    </row>
    <row r="114" spans="1:6" s="6" customFormat="1" ht="7.5" customHeight="1" hidden="1">
      <c r="A114" s="50">
        <v>1</v>
      </c>
      <c r="B114" s="50">
        <v>2</v>
      </c>
      <c r="C114" s="50">
        <v>3</v>
      </c>
      <c r="D114" s="50">
        <v>4</v>
      </c>
      <c r="E114" s="50">
        <v>5</v>
      </c>
      <c r="F114" s="50">
        <v>6</v>
      </c>
    </row>
    <row r="115" spans="1:6" s="22" customFormat="1" ht="25.5" hidden="1">
      <c r="A115" s="80"/>
      <c r="B115" s="18"/>
      <c r="C115" s="19" t="s">
        <v>113</v>
      </c>
      <c r="D115" s="39" t="s">
        <v>114</v>
      </c>
      <c r="E115" s="21"/>
      <c r="F115" s="21"/>
    </row>
    <row r="116" spans="1:6" s="22" customFormat="1" ht="25.5" hidden="1">
      <c r="A116" s="17"/>
      <c r="B116" s="23"/>
      <c r="C116" s="24" t="s">
        <v>115</v>
      </c>
      <c r="D116" s="33" t="s">
        <v>116</v>
      </c>
      <c r="E116" s="26"/>
      <c r="F116" s="26"/>
    </row>
    <row r="117" spans="1:6" s="22" customFormat="1" ht="19.5" customHeight="1" hidden="1">
      <c r="A117" s="17"/>
      <c r="B117" s="23"/>
      <c r="C117" s="24" t="s">
        <v>34</v>
      </c>
      <c r="D117" s="25" t="s">
        <v>35</v>
      </c>
      <c r="E117" s="26"/>
      <c r="F117" s="26"/>
    </row>
    <row r="118" spans="1:6" s="22" customFormat="1" ht="12.75" hidden="1">
      <c r="A118" s="17"/>
      <c r="B118" s="23"/>
      <c r="C118" s="24" t="s">
        <v>117</v>
      </c>
      <c r="D118" s="33" t="s">
        <v>118</v>
      </c>
      <c r="E118" s="26"/>
      <c r="F118" s="26"/>
    </row>
    <row r="119" spans="1:6" s="22" customFormat="1" ht="17.25" customHeight="1" hidden="1">
      <c r="A119" s="17"/>
      <c r="B119" s="23"/>
      <c r="C119" s="24" t="s">
        <v>36</v>
      </c>
      <c r="D119" s="25" t="s">
        <v>35</v>
      </c>
      <c r="E119" s="26"/>
      <c r="F119" s="26"/>
    </row>
    <row r="120" spans="1:6" s="22" customFormat="1" ht="17.25" customHeight="1" hidden="1">
      <c r="A120" s="27"/>
      <c r="B120" s="23"/>
      <c r="C120" s="28" t="s">
        <v>119</v>
      </c>
      <c r="D120" s="25" t="s">
        <v>35</v>
      </c>
      <c r="E120" s="26"/>
      <c r="F120" s="26"/>
    </row>
    <row r="121" spans="1:6" s="16" customFormat="1" ht="22.5" customHeight="1" hidden="1">
      <c r="A121" s="74"/>
      <c r="B121" s="30">
        <v>75075</v>
      </c>
      <c r="C121" s="30"/>
      <c r="D121" s="30" t="s">
        <v>120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19</v>
      </c>
      <c r="D122" s="20" t="s">
        <v>20</v>
      </c>
      <c r="E122" s="21"/>
      <c r="F122" s="21"/>
    </row>
    <row r="123" spans="1:6" s="22" customFormat="1" ht="17.25" customHeight="1" hidden="1">
      <c r="A123" s="17"/>
      <c r="B123" s="23"/>
      <c r="C123" s="24" t="s">
        <v>21</v>
      </c>
      <c r="D123" s="25" t="s">
        <v>22</v>
      </c>
      <c r="E123" s="26"/>
      <c r="F123" s="26"/>
    </row>
    <row r="124" spans="1:6" s="22" customFormat="1" ht="17.25" customHeight="1" hidden="1">
      <c r="A124" s="17"/>
      <c r="B124" s="23"/>
      <c r="C124" s="24" t="s">
        <v>94</v>
      </c>
      <c r="D124" s="25" t="s">
        <v>95</v>
      </c>
      <c r="E124" s="26"/>
      <c r="F124" s="26"/>
    </row>
    <row r="125" spans="1:6" s="22" customFormat="1" ht="17.25" customHeight="1" hidden="1">
      <c r="A125" s="17"/>
      <c r="B125" s="23"/>
      <c r="C125" s="24" t="s">
        <v>23</v>
      </c>
      <c r="D125" s="25" t="s">
        <v>24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64</v>
      </c>
      <c r="D126" s="25" t="s">
        <v>65</v>
      </c>
      <c r="E126" s="26"/>
      <c r="F126" s="26"/>
    </row>
    <row r="127" spans="1:6" s="11" customFormat="1" ht="46.5" customHeight="1" hidden="1" thickBot="1">
      <c r="A127" s="9">
        <v>751</v>
      </c>
      <c r="B127" s="323" t="s">
        <v>121</v>
      </c>
      <c r="C127" s="305"/>
      <c r="D127" s="303"/>
      <c r="E127" s="10">
        <f>E128+E133</f>
        <v>0</v>
      </c>
      <c r="F127" s="10">
        <f>F128+F133</f>
        <v>0</v>
      </c>
    </row>
    <row r="128" spans="1:6" s="16" customFormat="1" ht="28.5" hidden="1">
      <c r="A128" s="63"/>
      <c r="B128" s="14">
        <v>75101</v>
      </c>
      <c r="C128" s="14"/>
      <c r="D128" s="82" t="s">
        <v>122</v>
      </c>
      <c r="E128" s="15">
        <f>E129</f>
        <v>0</v>
      </c>
      <c r="F128" s="15">
        <f>SUM(F130:F132)</f>
        <v>0</v>
      </c>
    </row>
    <row r="129" spans="1:6" s="22" customFormat="1" ht="51" hidden="1">
      <c r="A129" s="27"/>
      <c r="B129" s="73"/>
      <c r="C129" s="19" t="s">
        <v>87</v>
      </c>
      <c r="D129" s="65" t="s">
        <v>88</v>
      </c>
      <c r="E129" s="37"/>
      <c r="F129" s="21"/>
    </row>
    <row r="130" spans="1:6" s="22" customFormat="1" ht="17.25" customHeight="1" hidden="1">
      <c r="A130" s="17"/>
      <c r="B130" s="23"/>
      <c r="C130" s="24" t="s">
        <v>15</v>
      </c>
      <c r="D130" s="25" t="s">
        <v>16</v>
      </c>
      <c r="E130" s="26"/>
      <c r="F130" s="26"/>
    </row>
    <row r="131" spans="1:6" s="22" customFormat="1" ht="17.25" customHeight="1" hidden="1">
      <c r="A131" s="17"/>
      <c r="B131" s="23"/>
      <c r="C131" s="24" t="s">
        <v>17</v>
      </c>
      <c r="D131" s="25" t="s">
        <v>18</v>
      </c>
      <c r="E131" s="26"/>
      <c r="F131" s="26"/>
    </row>
    <row r="132" spans="1:6" s="22" customFormat="1" ht="17.25" customHeight="1" hidden="1">
      <c r="A132" s="17"/>
      <c r="B132" s="23"/>
      <c r="C132" s="28" t="s">
        <v>19</v>
      </c>
      <c r="D132" s="25" t="s">
        <v>20</v>
      </c>
      <c r="E132" s="26"/>
      <c r="F132" s="26"/>
    </row>
    <row r="133" spans="1:6" s="16" customFormat="1" ht="24" customHeight="1" hidden="1">
      <c r="A133" s="74"/>
      <c r="B133" s="30">
        <v>75113</v>
      </c>
      <c r="C133" s="327" t="s">
        <v>309</v>
      </c>
      <c r="D133" s="328"/>
      <c r="E133" s="31">
        <f>E134</f>
        <v>0</v>
      </c>
      <c r="F133" s="31">
        <f>SUM(F136:F142)</f>
        <v>0</v>
      </c>
    </row>
    <row r="134" spans="1:6" s="22" customFormat="1" ht="51" hidden="1">
      <c r="A134" s="317" t="s">
        <v>310</v>
      </c>
      <c r="B134" s="344"/>
      <c r="C134" s="107" t="s">
        <v>87</v>
      </c>
      <c r="D134" s="222" t="s">
        <v>88</v>
      </c>
      <c r="E134" s="108"/>
      <c r="F134" s="108"/>
    </row>
    <row r="135" spans="1:6" s="16" customFormat="1" ht="27.75" customHeight="1" hidden="1" thickBot="1">
      <c r="A135" s="179"/>
      <c r="B135" s="180"/>
      <c r="C135" s="259"/>
      <c r="D135" s="333" t="s">
        <v>311</v>
      </c>
      <c r="E135" s="333"/>
      <c r="F135" s="334"/>
    </row>
    <row r="136" spans="1:6" s="22" customFormat="1" ht="17.25" customHeight="1" hidden="1">
      <c r="A136" s="80"/>
      <c r="B136" s="18"/>
      <c r="C136" s="19" t="s">
        <v>92</v>
      </c>
      <c r="D136" s="20" t="s">
        <v>93</v>
      </c>
      <c r="E136" s="21"/>
      <c r="F136" s="21"/>
    </row>
    <row r="137" spans="1:6" s="22" customFormat="1" ht="17.25" customHeight="1" hidden="1">
      <c r="A137" s="17"/>
      <c r="B137" s="23"/>
      <c r="C137" s="24" t="s">
        <v>15</v>
      </c>
      <c r="D137" s="25" t="s">
        <v>16</v>
      </c>
      <c r="E137" s="26"/>
      <c r="F137" s="26"/>
    </row>
    <row r="138" spans="1:6" s="22" customFormat="1" ht="17.25" customHeight="1" hidden="1">
      <c r="A138" s="17"/>
      <c r="B138" s="23"/>
      <c r="C138" s="24" t="s">
        <v>17</v>
      </c>
      <c r="D138" s="25" t="s">
        <v>18</v>
      </c>
      <c r="E138" s="26"/>
      <c r="F138" s="26"/>
    </row>
    <row r="139" spans="1:6" s="22" customFormat="1" ht="17.25" customHeight="1" hidden="1">
      <c r="A139" s="17"/>
      <c r="B139" s="23"/>
      <c r="C139" s="24" t="s">
        <v>19</v>
      </c>
      <c r="D139" s="25" t="s">
        <v>20</v>
      </c>
      <c r="E139" s="26"/>
      <c r="F139" s="26"/>
    </row>
    <row r="140" spans="1:6" s="22" customFormat="1" ht="17.25" customHeight="1" hidden="1">
      <c r="A140" s="17"/>
      <c r="B140" s="23"/>
      <c r="C140" s="24" t="s">
        <v>21</v>
      </c>
      <c r="D140" s="25" t="s">
        <v>22</v>
      </c>
      <c r="E140" s="26"/>
      <c r="F140" s="26"/>
    </row>
    <row r="141" spans="1:6" s="22" customFormat="1" ht="17.25" customHeight="1" hidden="1">
      <c r="A141" s="17"/>
      <c r="B141" s="23"/>
      <c r="C141" s="24" t="s">
        <v>60</v>
      </c>
      <c r="D141" s="25" t="s">
        <v>61</v>
      </c>
      <c r="E141" s="26"/>
      <c r="F141" s="26"/>
    </row>
    <row r="142" spans="1:6" s="22" customFormat="1" ht="17.25" customHeight="1" hidden="1" thickBot="1">
      <c r="A142" s="17"/>
      <c r="B142" s="23"/>
      <c r="C142" s="28" t="s">
        <v>23</v>
      </c>
      <c r="D142" s="25" t="s">
        <v>24</v>
      </c>
      <c r="E142" s="26"/>
      <c r="F142" s="26"/>
    </row>
    <row r="143" spans="1:6" s="11" customFormat="1" ht="23.25" customHeight="1" hidden="1" thickBot="1">
      <c r="A143" s="84">
        <v>752</v>
      </c>
      <c r="B143" s="57"/>
      <c r="C143" s="9"/>
      <c r="D143" s="81" t="s">
        <v>123</v>
      </c>
      <c r="E143" s="10">
        <f>E144</f>
        <v>0</v>
      </c>
      <c r="F143" s="10">
        <f>F144</f>
        <v>0</v>
      </c>
    </row>
    <row r="144" spans="1:6" s="16" customFormat="1" ht="23.25" customHeight="1" hidden="1">
      <c r="A144" s="56"/>
      <c r="B144" s="85">
        <v>75212</v>
      </c>
      <c r="C144" s="85"/>
      <c r="D144" s="86" t="s">
        <v>124</v>
      </c>
      <c r="E144" s="87">
        <f>SUM(E145:E149)-E147</f>
        <v>0</v>
      </c>
      <c r="F144" s="87">
        <f>SUM(F145:F149)-F147</f>
        <v>0</v>
      </c>
    </row>
    <row r="145" spans="1:6" s="22" customFormat="1" ht="51" hidden="1">
      <c r="A145" s="40"/>
      <c r="B145" s="88"/>
      <c r="C145" s="77" t="s">
        <v>87</v>
      </c>
      <c r="D145" s="89" t="s">
        <v>88</v>
      </c>
      <c r="E145" s="79"/>
      <c r="F145" s="79"/>
    </row>
    <row r="146" spans="1:6" s="22" customFormat="1" ht="12.75" customHeight="1" hidden="1">
      <c r="A146" s="45"/>
      <c r="B146" s="46"/>
      <c r="C146" s="47"/>
      <c r="D146" s="48"/>
      <c r="E146" s="49"/>
      <c r="F146" s="49"/>
    </row>
    <row r="147" spans="1:6" s="6" customFormat="1" ht="7.5" customHeight="1" hidden="1">
      <c r="A147" s="50">
        <v>1</v>
      </c>
      <c r="B147" s="50">
        <v>2</v>
      </c>
      <c r="C147" s="50">
        <v>3</v>
      </c>
      <c r="D147" s="50">
        <v>4</v>
      </c>
      <c r="E147" s="50">
        <v>5</v>
      </c>
      <c r="F147" s="50">
        <v>6</v>
      </c>
    </row>
    <row r="148" spans="1:6" s="22" customFormat="1" ht="38.25" hidden="1">
      <c r="A148" s="90"/>
      <c r="B148" s="91"/>
      <c r="C148" s="42" t="s">
        <v>67</v>
      </c>
      <c r="D148" s="43" t="s">
        <v>68</v>
      </c>
      <c r="E148" s="44"/>
      <c r="F148" s="44"/>
    </row>
    <row r="149" spans="1:6" s="22" customFormat="1" ht="16.5" customHeight="1" hidden="1" thickBot="1">
      <c r="A149" s="80"/>
      <c r="B149" s="92"/>
      <c r="C149" s="38" t="s">
        <v>23</v>
      </c>
      <c r="D149" s="39" t="s">
        <v>24</v>
      </c>
      <c r="E149" s="21"/>
      <c r="F149" s="21"/>
    </row>
    <row r="150" spans="1:6" s="11" customFormat="1" ht="30.75" hidden="1" thickBot="1">
      <c r="A150" s="84">
        <v>754</v>
      </c>
      <c r="B150" s="57"/>
      <c r="C150" s="9"/>
      <c r="D150" s="81" t="s">
        <v>125</v>
      </c>
      <c r="E150" s="10">
        <f>E153</f>
        <v>0</v>
      </c>
      <c r="F150" s="10">
        <f>F166+F151+F153+F172</f>
        <v>0</v>
      </c>
    </row>
    <row r="151" spans="1:6" s="16" customFormat="1" ht="21" customHeight="1" hidden="1">
      <c r="A151" s="56"/>
      <c r="B151" s="14">
        <v>75403</v>
      </c>
      <c r="C151" s="14"/>
      <c r="D151" s="82" t="s">
        <v>126</v>
      </c>
      <c r="E151" s="15">
        <f>E152</f>
        <v>0</v>
      </c>
      <c r="F151" s="15">
        <f>F152</f>
        <v>0</v>
      </c>
    </row>
    <row r="152" spans="1:6" s="22" customFormat="1" ht="21.75" customHeight="1" hidden="1">
      <c r="A152" s="27"/>
      <c r="B152" s="75"/>
      <c r="C152" s="38" t="s">
        <v>21</v>
      </c>
      <c r="D152" s="39" t="s">
        <v>22</v>
      </c>
      <c r="E152" s="21"/>
      <c r="F152" s="21"/>
    </row>
    <row r="153" spans="1:6" s="16" customFormat="1" ht="24" customHeight="1" hidden="1">
      <c r="A153" s="56"/>
      <c r="B153" s="30">
        <v>75412</v>
      </c>
      <c r="C153" s="30"/>
      <c r="D153" s="93" t="s">
        <v>127</v>
      </c>
      <c r="E153" s="31">
        <f>E154</f>
        <v>0</v>
      </c>
      <c r="F153" s="31">
        <f>F154</f>
        <v>0</v>
      </c>
    </row>
    <row r="154" spans="1:6" s="22" customFormat="1" ht="38.25" hidden="1">
      <c r="A154" s="90"/>
      <c r="B154" s="91"/>
      <c r="C154" s="144" t="s">
        <v>232</v>
      </c>
      <c r="D154" s="36" t="s">
        <v>33</v>
      </c>
      <c r="E154" s="44"/>
      <c r="F154" s="44"/>
    </row>
    <row r="155" spans="1:6" s="22" customFormat="1" ht="16.5" customHeight="1" hidden="1">
      <c r="A155" s="17"/>
      <c r="B155" s="18"/>
      <c r="C155" s="19" t="s">
        <v>92</v>
      </c>
      <c r="D155" s="20" t="s">
        <v>93</v>
      </c>
      <c r="E155" s="21"/>
      <c r="F155" s="21"/>
    </row>
    <row r="156" spans="1:6" s="22" customFormat="1" ht="16.5" customHeight="1" hidden="1">
      <c r="A156" s="17"/>
      <c r="B156" s="23"/>
      <c r="C156" s="24" t="s">
        <v>15</v>
      </c>
      <c r="D156" s="25" t="s">
        <v>16</v>
      </c>
      <c r="E156" s="26"/>
      <c r="F156" s="26"/>
    </row>
    <row r="157" spans="1:6" s="22" customFormat="1" ht="16.5" customHeight="1" hidden="1">
      <c r="A157" s="17"/>
      <c r="B157" s="23"/>
      <c r="C157" s="24" t="s">
        <v>19</v>
      </c>
      <c r="D157" s="25" t="s">
        <v>20</v>
      </c>
      <c r="E157" s="26"/>
      <c r="F157" s="26"/>
    </row>
    <row r="158" spans="1:6" s="22" customFormat="1" ht="16.5" customHeight="1" hidden="1">
      <c r="A158" s="17"/>
      <c r="B158" s="23"/>
      <c r="C158" s="24" t="s">
        <v>21</v>
      </c>
      <c r="D158" s="25" t="s">
        <v>22</v>
      </c>
      <c r="E158" s="26"/>
      <c r="F158" s="26"/>
    </row>
    <row r="159" spans="1:6" s="22" customFormat="1" ht="16.5" customHeight="1" hidden="1">
      <c r="A159" s="17"/>
      <c r="B159" s="23"/>
      <c r="C159" s="24" t="s">
        <v>94</v>
      </c>
      <c r="D159" s="25" t="s">
        <v>95</v>
      </c>
      <c r="E159" s="26"/>
      <c r="F159" s="26"/>
    </row>
    <row r="160" spans="1:6" s="22" customFormat="1" ht="16.5" customHeight="1" hidden="1">
      <c r="A160" s="17"/>
      <c r="B160" s="23"/>
      <c r="C160" s="24" t="s">
        <v>60</v>
      </c>
      <c r="D160" s="25" t="s">
        <v>61</v>
      </c>
      <c r="E160" s="26"/>
      <c r="F160" s="26"/>
    </row>
    <row r="161" spans="1:6" s="22" customFormat="1" ht="16.5" customHeight="1" hidden="1">
      <c r="A161" s="17"/>
      <c r="B161" s="23"/>
      <c r="C161" s="24" t="s">
        <v>69</v>
      </c>
      <c r="D161" s="25" t="s">
        <v>70</v>
      </c>
      <c r="E161" s="26"/>
      <c r="F161" s="26"/>
    </row>
    <row r="162" spans="1:6" s="22" customFormat="1" ht="16.5" customHeight="1" hidden="1">
      <c r="A162" s="17"/>
      <c r="B162" s="23"/>
      <c r="C162" s="24" t="s">
        <v>23</v>
      </c>
      <c r="D162" s="25" t="s">
        <v>24</v>
      </c>
      <c r="E162" s="26"/>
      <c r="F162" s="26"/>
    </row>
    <row r="163" spans="1:6" s="22" customFormat="1" ht="16.5" customHeight="1" hidden="1">
      <c r="A163" s="17"/>
      <c r="B163" s="23"/>
      <c r="C163" s="24" t="s">
        <v>96</v>
      </c>
      <c r="D163" s="25" t="s">
        <v>97</v>
      </c>
      <c r="E163" s="26"/>
      <c r="F163" s="26"/>
    </row>
    <row r="164" spans="1:6" s="22" customFormat="1" ht="16.5" customHeight="1" hidden="1">
      <c r="A164" s="17"/>
      <c r="B164" s="23"/>
      <c r="C164" s="24" t="s">
        <v>64</v>
      </c>
      <c r="D164" s="25" t="s">
        <v>65</v>
      </c>
      <c r="E164" s="26"/>
      <c r="F164" s="26"/>
    </row>
    <row r="165" spans="1:6" s="22" customFormat="1" ht="12.75" hidden="1">
      <c r="A165" s="27"/>
      <c r="B165" s="23"/>
      <c r="C165" s="28" t="s">
        <v>117</v>
      </c>
      <c r="D165" s="33" t="s">
        <v>118</v>
      </c>
      <c r="E165" s="26"/>
      <c r="F165" s="26"/>
    </row>
    <row r="166" spans="1:6" s="16" customFormat="1" ht="21" customHeight="1" hidden="1">
      <c r="A166" s="94"/>
      <c r="B166" s="30">
        <v>75414</v>
      </c>
      <c r="C166" s="30"/>
      <c r="D166" s="93" t="s">
        <v>128</v>
      </c>
      <c r="E166" s="31">
        <f>E167</f>
        <v>0</v>
      </c>
      <c r="F166" s="31">
        <f>SUM(F168:F171)</f>
        <v>0</v>
      </c>
    </row>
    <row r="167" spans="1:6" s="22" customFormat="1" ht="51" hidden="1">
      <c r="A167" s="27"/>
      <c r="B167" s="73"/>
      <c r="C167" s="19" t="s">
        <v>87</v>
      </c>
      <c r="D167" s="65" t="s">
        <v>88</v>
      </c>
      <c r="E167" s="37"/>
      <c r="F167" s="21"/>
    </row>
    <row r="168" spans="1:6" s="22" customFormat="1" ht="19.5" customHeight="1" hidden="1">
      <c r="A168" s="27"/>
      <c r="B168" s="35"/>
      <c r="C168" s="24" t="s">
        <v>21</v>
      </c>
      <c r="D168" s="36" t="s">
        <v>22</v>
      </c>
      <c r="E168" s="34"/>
      <c r="F168" s="26"/>
    </row>
    <row r="169" spans="1:6" s="22" customFormat="1" ht="19.5" customHeight="1" hidden="1">
      <c r="A169" s="27"/>
      <c r="B169" s="35"/>
      <c r="C169" s="24" t="s">
        <v>23</v>
      </c>
      <c r="D169" s="36" t="s">
        <v>24</v>
      </c>
      <c r="E169" s="34"/>
      <c r="F169" s="26"/>
    </row>
    <row r="170" spans="1:6" s="22" customFormat="1" ht="25.5" hidden="1">
      <c r="A170" s="27"/>
      <c r="B170" s="35"/>
      <c r="C170" s="24" t="s">
        <v>111</v>
      </c>
      <c r="D170" s="36" t="s">
        <v>112</v>
      </c>
      <c r="E170" s="34"/>
      <c r="F170" s="26"/>
    </row>
    <row r="171" spans="1:6" s="22" customFormat="1" ht="25.5" hidden="1">
      <c r="A171" s="27"/>
      <c r="B171" s="32"/>
      <c r="C171" s="28" t="s">
        <v>113</v>
      </c>
      <c r="D171" s="33" t="s">
        <v>114</v>
      </c>
      <c r="E171" s="26"/>
      <c r="F171" s="26"/>
    </row>
    <row r="172" spans="1:6" s="16" customFormat="1" ht="21" customHeight="1" hidden="1">
      <c r="A172" s="56"/>
      <c r="B172" s="30">
        <v>75495</v>
      </c>
      <c r="C172" s="30"/>
      <c r="D172" s="93" t="s">
        <v>47</v>
      </c>
      <c r="E172" s="31">
        <f>E173</f>
        <v>0</v>
      </c>
      <c r="F172" s="31">
        <f>F173</f>
        <v>0</v>
      </c>
    </row>
    <row r="173" spans="1:6" s="22" customFormat="1" ht="19.5" customHeight="1" hidden="1" thickBot="1">
      <c r="A173" s="17"/>
      <c r="B173" s="75"/>
      <c r="C173" s="38" t="s">
        <v>21</v>
      </c>
      <c r="D173" s="39" t="s">
        <v>22</v>
      </c>
      <c r="E173" s="21"/>
      <c r="F173" s="21"/>
    </row>
    <row r="174" spans="1:6" s="11" customFormat="1" ht="65.25" customHeight="1" hidden="1" thickBot="1">
      <c r="A174" s="9">
        <v>756</v>
      </c>
      <c r="B174" s="323" t="s">
        <v>129</v>
      </c>
      <c r="C174" s="305"/>
      <c r="D174" s="303"/>
      <c r="E174" s="10">
        <f>E175+E177+E187+E198+E201</f>
        <v>0</v>
      </c>
      <c r="F174" s="10">
        <f>F175+F177+F187+F198+F201+F204</f>
        <v>0</v>
      </c>
    </row>
    <row r="175" spans="1:6" s="16" customFormat="1" ht="28.5" hidden="1">
      <c r="A175" s="56"/>
      <c r="B175" s="58">
        <v>75601</v>
      </c>
      <c r="C175" s="58"/>
      <c r="D175" s="95" t="s">
        <v>130</v>
      </c>
      <c r="E175" s="59">
        <f>E176</f>
        <v>0</v>
      </c>
      <c r="F175" s="59">
        <f>F176</f>
        <v>0</v>
      </c>
    </row>
    <row r="176" spans="1:6" s="22" customFormat="1" ht="25.5" hidden="1">
      <c r="A176" s="17"/>
      <c r="B176" s="75"/>
      <c r="C176" s="38" t="s">
        <v>131</v>
      </c>
      <c r="D176" s="39" t="s">
        <v>132</v>
      </c>
      <c r="E176" s="21"/>
      <c r="F176" s="21"/>
    </row>
    <row r="177" spans="1:6" s="16" customFormat="1" ht="42.75" customHeight="1" hidden="1">
      <c r="A177" s="94"/>
      <c r="B177" s="30">
        <v>75615</v>
      </c>
      <c r="C177" s="29"/>
      <c r="D177" s="93" t="s">
        <v>133</v>
      </c>
      <c r="E177" s="31">
        <f>SUM(E178:E186)-E181</f>
        <v>0</v>
      </c>
      <c r="F177" s="31">
        <f>SUM(F178:F186)-F181</f>
        <v>0</v>
      </c>
    </row>
    <row r="178" spans="1:6" s="22" customFormat="1" ht="17.25" customHeight="1" hidden="1">
      <c r="A178" s="17"/>
      <c r="B178" s="75"/>
      <c r="C178" s="19" t="s">
        <v>134</v>
      </c>
      <c r="D178" s="20" t="s">
        <v>135</v>
      </c>
      <c r="E178" s="21"/>
      <c r="F178" s="21"/>
    </row>
    <row r="179" spans="1:6" s="22" customFormat="1" ht="17.25" customHeight="1" hidden="1">
      <c r="A179" s="40"/>
      <c r="B179" s="88"/>
      <c r="C179" s="77" t="s">
        <v>136</v>
      </c>
      <c r="D179" s="78" t="s">
        <v>137</v>
      </c>
      <c r="E179" s="79"/>
      <c r="F179" s="79"/>
    </row>
    <row r="180" spans="1:6" s="22" customFormat="1" ht="8.25" customHeight="1" hidden="1">
      <c r="A180" s="45"/>
      <c r="B180" s="46"/>
      <c r="C180" s="47"/>
      <c r="D180" s="48"/>
      <c r="E180" s="49"/>
      <c r="F180" s="49"/>
    </row>
    <row r="181" spans="1:6" s="6" customFormat="1" ht="7.5" customHeight="1" hidden="1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</row>
    <row r="182" spans="1:6" s="22" customFormat="1" ht="17.25" customHeight="1" hidden="1">
      <c r="A182" s="17"/>
      <c r="B182" s="32"/>
      <c r="C182" s="24" t="s">
        <v>138</v>
      </c>
      <c r="D182" s="25" t="s">
        <v>139</v>
      </c>
      <c r="E182" s="26"/>
      <c r="F182" s="26"/>
    </row>
    <row r="183" spans="1:6" s="22" customFormat="1" ht="17.25" customHeight="1" hidden="1">
      <c r="A183" s="27"/>
      <c r="B183" s="35"/>
      <c r="C183" s="24" t="s">
        <v>140</v>
      </c>
      <c r="D183" s="69" t="s">
        <v>141</v>
      </c>
      <c r="E183" s="26"/>
      <c r="F183" s="26"/>
    </row>
    <row r="184" spans="1:6" s="22" customFormat="1" ht="17.25" customHeight="1" hidden="1">
      <c r="A184" s="27"/>
      <c r="B184" s="35"/>
      <c r="C184" s="24" t="s">
        <v>142</v>
      </c>
      <c r="D184" s="69" t="s">
        <v>143</v>
      </c>
      <c r="E184" s="34"/>
      <c r="F184" s="34"/>
    </row>
    <row r="185" spans="1:6" s="22" customFormat="1" ht="17.25" customHeight="1" hidden="1">
      <c r="A185" s="66"/>
      <c r="B185" s="73"/>
      <c r="C185" s="19" t="s">
        <v>75</v>
      </c>
      <c r="D185" s="67" t="s">
        <v>76</v>
      </c>
      <c r="E185" s="21"/>
      <c r="F185" s="21"/>
    </row>
    <row r="186" spans="1:6" s="22" customFormat="1" ht="25.5" hidden="1">
      <c r="A186" s="17"/>
      <c r="B186" s="32"/>
      <c r="C186" s="28" t="s">
        <v>144</v>
      </c>
      <c r="D186" s="33" t="s">
        <v>145</v>
      </c>
      <c r="E186" s="26"/>
      <c r="F186" s="26"/>
    </row>
    <row r="187" spans="1:6" s="16" customFormat="1" ht="60" customHeight="1" hidden="1">
      <c r="A187" s="74"/>
      <c r="B187" s="30">
        <v>75616</v>
      </c>
      <c r="C187" s="29"/>
      <c r="D187" s="93" t="s">
        <v>146</v>
      </c>
      <c r="E187" s="31">
        <f>SUM(E188:E197)</f>
        <v>0</v>
      </c>
      <c r="F187" s="31">
        <f>SUM(F188:F197)</f>
        <v>0</v>
      </c>
    </row>
    <row r="188" spans="1:6" s="22" customFormat="1" ht="16.5" customHeight="1" hidden="1">
      <c r="A188" s="27"/>
      <c r="B188" s="73"/>
      <c r="C188" s="19" t="s">
        <v>134</v>
      </c>
      <c r="D188" s="20" t="s">
        <v>135</v>
      </c>
      <c r="E188" s="21"/>
      <c r="F188" s="21"/>
    </row>
    <row r="189" spans="1:6" s="22" customFormat="1" ht="16.5" customHeight="1" hidden="1">
      <c r="A189" s="17"/>
      <c r="B189" s="32"/>
      <c r="C189" s="24" t="s">
        <v>136</v>
      </c>
      <c r="D189" s="69" t="s">
        <v>137</v>
      </c>
      <c r="E189" s="26"/>
      <c r="F189" s="26"/>
    </row>
    <row r="190" spans="1:6" s="22" customFormat="1" ht="16.5" customHeight="1" hidden="1">
      <c r="A190" s="27"/>
      <c r="B190" s="35"/>
      <c r="C190" s="24" t="s">
        <v>138</v>
      </c>
      <c r="D190" s="25" t="s">
        <v>139</v>
      </c>
      <c r="E190" s="26"/>
      <c r="F190" s="26"/>
    </row>
    <row r="191" spans="1:6" s="22" customFormat="1" ht="16.5" customHeight="1" hidden="1">
      <c r="A191" s="27"/>
      <c r="B191" s="35"/>
      <c r="C191" s="24" t="s">
        <v>140</v>
      </c>
      <c r="D191" s="69" t="s">
        <v>141</v>
      </c>
      <c r="E191" s="26"/>
      <c r="F191" s="26"/>
    </row>
    <row r="192" spans="1:6" s="22" customFormat="1" ht="16.5" customHeight="1" hidden="1">
      <c r="A192" s="27"/>
      <c r="B192" s="35"/>
      <c r="C192" s="24" t="s">
        <v>147</v>
      </c>
      <c r="D192" s="69" t="s">
        <v>148</v>
      </c>
      <c r="E192" s="26"/>
      <c r="F192" s="26"/>
    </row>
    <row r="193" spans="1:6" s="22" customFormat="1" ht="16.5" customHeight="1" hidden="1">
      <c r="A193" s="27"/>
      <c r="B193" s="35"/>
      <c r="C193" s="24" t="s">
        <v>149</v>
      </c>
      <c r="D193" s="69" t="s">
        <v>150</v>
      </c>
      <c r="E193" s="26"/>
      <c r="F193" s="26"/>
    </row>
    <row r="194" spans="1:6" s="22" customFormat="1" ht="25.5" hidden="1">
      <c r="A194" s="66"/>
      <c r="B194" s="73"/>
      <c r="C194" s="19" t="s">
        <v>151</v>
      </c>
      <c r="D194" s="65" t="s">
        <v>152</v>
      </c>
      <c r="E194" s="26"/>
      <c r="F194" s="26"/>
    </row>
    <row r="195" spans="1:6" s="22" customFormat="1" ht="15.75" customHeight="1" hidden="1">
      <c r="A195" s="27"/>
      <c r="B195" s="35"/>
      <c r="C195" s="24" t="s">
        <v>142</v>
      </c>
      <c r="D195" s="69" t="s">
        <v>143</v>
      </c>
      <c r="E195" s="26"/>
      <c r="F195" s="26"/>
    </row>
    <row r="196" spans="1:6" s="22" customFormat="1" ht="15.75" customHeight="1" hidden="1">
      <c r="A196" s="27"/>
      <c r="B196" s="35"/>
      <c r="C196" s="24" t="s">
        <v>75</v>
      </c>
      <c r="D196" s="69" t="s">
        <v>76</v>
      </c>
      <c r="E196" s="26"/>
      <c r="F196" s="26"/>
    </row>
    <row r="197" spans="1:6" s="22" customFormat="1" ht="25.5" hidden="1">
      <c r="A197" s="27"/>
      <c r="B197" s="32"/>
      <c r="C197" s="28" t="s">
        <v>144</v>
      </c>
      <c r="D197" s="33" t="s">
        <v>145</v>
      </c>
      <c r="E197" s="26"/>
      <c r="F197" s="26"/>
    </row>
    <row r="198" spans="1:6" s="16" customFormat="1" ht="42.75" hidden="1">
      <c r="A198" s="94"/>
      <c r="B198" s="30">
        <v>75618</v>
      </c>
      <c r="C198" s="29"/>
      <c r="D198" s="93" t="s">
        <v>153</v>
      </c>
      <c r="E198" s="31">
        <f>SUM(E199:E200)</f>
        <v>0</v>
      </c>
      <c r="F198" s="31">
        <f>SUM(F199:F200)</f>
        <v>0</v>
      </c>
    </row>
    <row r="199" spans="1:6" s="22" customFormat="1" ht="15" customHeight="1" hidden="1">
      <c r="A199" s="17"/>
      <c r="B199" s="75"/>
      <c r="C199" s="19" t="s">
        <v>154</v>
      </c>
      <c r="D199" s="20" t="s">
        <v>150</v>
      </c>
      <c r="E199" s="21"/>
      <c r="F199" s="21"/>
    </row>
    <row r="200" spans="1:6" s="22" customFormat="1" ht="12.75" hidden="1">
      <c r="A200" s="27"/>
      <c r="B200" s="32"/>
      <c r="C200" s="28" t="s">
        <v>155</v>
      </c>
      <c r="D200" s="33" t="s">
        <v>156</v>
      </c>
      <c r="E200" s="26"/>
      <c r="F200" s="26"/>
    </row>
    <row r="201" spans="1:6" s="16" customFormat="1" ht="25.5" customHeight="1" hidden="1">
      <c r="A201" s="63"/>
      <c r="B201" s="30">
        <v>75621</v>
      </c>
      <c r="C201" s="327" t="s">
        <v>157</v>
      </c>
      <c r="D201" s="328"/>
      <c r="E201" s="31">
        <f>SUM(E202:E203)</f>
        <v>0</v>
      </c>
      <c r="F201" s="31">
        <f>SUM(F202:F203)</f>
        <v>0</v>
      </c>
    </row>
    <row r="202" spans="1:6" s="22" customFormat="1" ht="19.5" customHeight="1" hidden="1">
      <c r="A202" s="27"/>
      <c r="B202" s="73"/>
      <c r="C202" s="188" t="s">
        <v>245</v>
      </c>
      <c r="D202" s="67" t="s">
        <v>159</v>
      </c>
      <c r="E202" s="37"/>
      <c r="F202" s="21"/>
    </row>
    <row r="203" spans="1:6" s="22" customFormat="1" ht="19.5" customHeight="1" hidden="1">
      <c r="A203" s="27"/>
      <c r="B203" s="32"/>
      <c r="C203" s="189" t="s">
        <v>246</v>
      </c>
      <c r="D203" s="25" t="s">
        <v>161</v>
      </c>
      <c r="E203" s="26"/>
      <c r="F203" s="26"/>
    </row>
    <row r="204" spans="1:6" s="16" customFormat="1" ht="28.5" hidden="1">
      <c r="A204" s="63"/>
      <c r="B204" s="30">
        <v>75647</v>
      </c>
      <c r="C204" s="29"/>
      <c r="D204" s="93" t="s">
        <v>162</v>
      </c>
      <c r="E204" s="31">
        <f>SUM(E205:E210)</f>
        <v>0</v>
      </c>
      <c r="F204" s="31">
        <f>SUM(F205:F210)</f>
        <v>0</v>
      </c>
    </row>
    <row r="205" spans="1:6" s="22" customFormat="1" ht="17.25" customHeight="1" hidden="1">
      <c r="A205" s="27"/>
      <c r="B205" s="73"/>
      <c r="C205" s="19" t="s">
        <v>163</v>
      </c>
      <c r="D205" s="67" t="s">
        <v>164</v>
      </c>
      <c r="E205" s="37"/>
      <c r="F205" s="21"/>
    </row>
    <row r="206" spans="1:6" s="22" customFormat="1" ht="17.25" customHeight="1" hidden="1">
      <c r="A206" s="27"/>
      <c r="B206" s="35"/>
      <c r="C206" s="24" t="s">
        <v>15</v>
      </c>
      <c r="D206" s="69" t="s">
        <v>165</v>
      </c>
      <c r="E206" s="34"/>
      <c r="F206" s="26"/>
    </row>
    <row r="207" spans="1:6" s="22" customFormat="1" ht="17.25" customHeight="1" hidden="1">
      <c r="A207" s="27"/>
      <c r="B207" s="35"/>
      <c r="C207" s="24" t="s">
        <v>17</v>
      </c>
      <c r="D207" s="69" t="s">
        <v>18</v>
      </c>
      <c r="E207" s="34"/>
      <c r="F207" s="26"/>
    </row>
    <row r="208" spans="1:6" s="22" customFormat="1" ht="17.25" customHeight="1" hidden="1">
      <c r="A208" s="27"/>
      <c r="B208" s="35"/>
      <c r="C208" s="24" t="s">
        <v>19</v>
      </c>
      <c r="D208" s="69" t="s">
        <v>20</v>
      </c>
      <c r="E208" s="34"/>
      <c r="F208" s="26"/>
    </row>
    <row r="209" spans="1:6" s="22" customFormat="1" ht="17.25" customHeight="1" hidden="1">
      <c r="A209" s="27"/>
      <c r="B209" s="35"/>
      <c r="C209" s="24" t="s">
        <v>21</v>
      </c>
      <c r="D209" s="69" t="s">
        <v>22</v>
      </c>
      <c r="E209" s="34"/>
      <c r="F209" s="26"/>
    </row>
    <row r="210" spans="1:6" s="22" customFormat="1" ht="17.25" customHeight="1" hidden="1" thickBot="1">
      <c r="A210" s="17"/>
      <c r="B210" s="32"/>
      <c r="C210" s="28" t="s">
        <v>23</v>
      </c>
      <c r="D210" s="25" t="s">
        <v>24</v>
      </c>
      <c r="E210" s="26"/>
      <c r="F210" s="26"/>
    </row>
    <row r="211" spans="1:6" s="22" customFormat="1" ht="19.5" customHeight="1" hidden="1" thickBot="1">
      <c r="A211" s="57">
        <v>757</v>
      </c>
      <c r="B211" s="96"/>
      <c r="C211" s="97"/>
      <c r="D211" s="9" t="s">
        <v>166</v>
      </c>
      <c r="E211" s="10">
        <f>E212</f>
        <v>0</v>
      </c>
      <c r="F211" s="10">
        <f>F212</f>
        <v>0</v>
      </c>
    </row>
    <row r="212" spans="1:6" s="22" customFormat="1" ht="30.75" customHeight="1" hidden="1">
      <c r="A212" s="80"/>
      <c r="B212" s="14">
        <v>75702</v>
      </c>
      <c r="C212" s="98"/>
      <c r="D212" s="99" t="s">
        <v>167</v>
      </c>
      <c r="E212" s="100">
        <f>E214</f>
        <v>0</v>
      </c>
      <c r="F212" s="100">
        <f>SUM(F213:F214)</f>
        <v>0</v>
      </c>
    </row>
    <row r="213" spans="1:6" s="22" customFormat="1" ht="20.25" customHeight="1" hidden="1">
      <c r="A213" s="17"/>
      <c r="B213" s="92"/>
      <c r="C213" s="101" t="s">
        <v>23</v>
      </c>
      <c r="D213" s="102" t="s">
        <v>24</v>
      </c>
      <c r="E213" s="21"/>
      <c r="F213" s="21"/>
    </row>
    <row r="214" spans="1:6" s="22" customFormat="1" ht="42.75" hidden="1">
      <c r="A214" s="40"/>
      <c r="B214" s="103"/>
      <c r="C214" s="104" t="s">
        <v>168</v>
      </c>
      <c r="D214" s="105" t="s">
        <v>169</v>
      </c>
      <c r="E214" s="79"/>
      <c r="F214" s="79"/>
    </row>
    <row r="215" spans="1:6" s="22" customFormat="1" ht="15" customHeight="1" hidden="1">
      <c r="A215" s="45"/>
      <c r="B215" s="46"/>
      <c r="C215" s="47"/>
      <c r="D215" s="48"/>
      <c r="E215" s="49"/>
      <c r="F215" s="49"/>
    </row>
    <row r="216" spans="1:6" s="6" customFormat="1" ht="7.5" customHeight="1" hidden="1" thickBot="1">
      <c r="A216" s="72">
        <v>1</v>
      </c>
      <c r="B216" s="72">
        <v>2</v>
      </c>
      <c r="C216" s="72">
        <v>3</v>
      </c>
      <c r="D216" s="72">
        <v>4</v>
      </c>
      <c r="E216" s="72">
        <v>5</v>
      </c>
      <c r="F216" s="72">
        <v>6</v>
      </c>
    </row>
    <row r="217" spans="1:6" s="22" customFormat="1" ht="19.5" customHeight="1" hidden="1" thickBot="1">
      <c r="A217" s="57">
        <v>758</v>
      </c>
      <c r="B217" s="324" t="s">
        <v>170</v>
      </c>
      <c r="C217" s="325"/>
      <c r="D217" s="326"/>
      <c r="E217" s="10">
        <f>E218+E220+E226+E222</f>
        <v>0</v>
      </c>
      <c r="F217" s="10">
        <f>F218+F220+F226+F222+F224</f>
        <v>0</v>
      </c>
    </row>
    <row r="218" spans="1:6" s="22" customFormat="1" ht="27" customHeight="1" hidden="1">
      <c r="A218" s="80"/>
      <c r="B218" s="14">
        <v>75801</v>
      </c>
      <c r="C218" s="329" t="s">
        <v>171</v>
      </c>
      <c r="D218" s="330"/>
      <c r="E218" s="100">
        <f>E219</f>
        <v>0</v>
      </c>
      <c r="F218" s="100">
        <f>F219</f>
        <v>0</v>
      </c>
    </row>
    <row r="219" spans="1:6" s="22" customFormat="1" ht="23.25" customHeight="1" hidden="1">
      <c r="A219" s="17"/>
      <c r="B219" s="92"/>
      <c r="C219" s="106" t="s">
        <v>172</v>
      </c>
      <c r="D219" s="102" t="s">
        <v>173</v>
      </c>
      <c r="E219" s="21"/>
      <c r="F219" s="21"/>
    </row>
    <row r="220" spans="1:6" s="22" customFormat="1" ht="14.25" hidden="1">
      <c r="A220" s="17"/>
      <c r="B220" s="30">
        <v>75807</v>
      </c>
      <c r="C220" s="107"/>
      <c r="D220" s="93" t="s">
        <v>174</v>
      </c>
      <c r="E220" s="108">
        <f>E221</f>
        <v>0</v>
      </c>
      <c r="F220" s="108">
        <f>F221</f>
        <v>0</v>
      </c>
    </row>
    <row r="221" spans="1:6" s="22" customFormat="1" ht="20.25" customHeight="1" hidden="1">
      <c r="A221" s="17"/>
      <c r="B221" s="92"/>
      <c r="C221" s="106" t="s">
        <v>172</v>
      </c>
      <c r="D221" s="102" t="s">
        <v>173</v>
      </c>
      <c r="E221" s="21"/>
      <c r="F221" s="21"/>
    </row>
    <row r="222" spans="1:6" s="22" customFormat="1" ht="21" customHeight="1" hidden="1">
      <c r="A222" s="17"/>
      <c r="B222" s="30">
        <v>75814</v>
      </c>
      <c r="C222" s="107"/>
      <c r="D222" s="93" t="s">
        <v>175</v>
      </c>
      <c r="E222" s="108">
        <f>E223</f>
        <v>0</v>
      </c>
      <c r="F222" s="108">
        <f>F223</f>
        <v>0</v>
      </c>
    </row>
    <row r="223" spans="1:6" s="22" customFormat="1" ht="20.25" customHeight="1" hidden="1">
      <c r="A223" s="17"/>
      <c r="B223" s="92"/>
      <c r="C223" s="106" t="s">
        <v>29</v>
      </c>
      <c r="D223" s="102" t="s">
        <v>30</v>
      </c>
      <c r="E223" s="21"/>
      <c r="F223" s="21"/>
    </row>
    <row r="224" spans="1:6" s="22" customFormat="1" ht="21" customHeight="1" hidden="1">
      <c r="A224" s="17"/>
      <c r="B224" s="30">
        <v>75818</v>
      </c>
      <c r="C224" s="107"/>
      <c r="D224" s="93" t="s">
        <v>176</v>
      </c>
      <c r="E224" s="108">
        <f>E225</f>
        <v>0</v>
      </c>
      <c r="F224" s="108">
        <f>F225</f>
        <v>0</v>
      </c>
    </row>
    <row r="225" spans="1:6" s="22" customFormat="1" ht="20.25" customHeight="1" hidden="1">
      <c r="A225" s="17"/>
      <c r="B225" s="92"/>
      <c r="C225" s="106" t="s">
        <v>177</v>
      </c>
      <c r="D225" s="102" t="s">
        <v>178</v>
      </c>
      <c r="E225" s="21"/>
      <c r="F225" s="21"/>
    </row>
    <row r="226" spans="1:6" s="22" customFormat="1" ht="14.25" hidden="1">
      <c r="A226" s="17"/>
      <c r="B226" s="30">
        <v>75831</v>
      </c>
      <c r="C226" s="107"/>
      <c r="D226" s="93" t="s">
        <v>179</v>
      </c>
      <c r="E226" s="108">
        <f>E227</f>
        <v>0</v>
      </c>
      <c r="F226" s="108">
        <f>F227</f>
        <v>0</v>
      </c>
    </row>
    <row r="227" spans="1:6" s="22" customFormat="1" ht="20.25" customHeight="1" hidden="1" thickBot="1">
      <c r="A227" s="17"/>
      <c r="B227" s="75"/>
      <c r="C227" s="106" t="s">
        <v>172</v>
      </c>
      <c r="D227" s="102" t="s">
        <v>173</v>
      </c>
      <c r="E227" s="21"/>
      <c r="F227" s="21"/>
    </row>
    <row r="228" spans="1:6" s="11" customFormat="1" ht="19.5" customHeight="1" hidden="1" thickBot="1">
      <c r="A228" s="84">
        <v>801</v>
      </c>
      <c r="B228" s="324" t="s">
        <v>180</v>
      </c>
      <c r="C228" s="325"/>
      <c r="D228" s="326"/>
      <c r="E228" s="10"/>
      <c r="F228" s="10">
        <f>F229+F250+F268+F270+F289+F303+F305</f>
        <v>0</v>
      </c>
    </row>
    <row r="229" spans="1:6" s="16" customFormat="1" ht="19.5" customHeight="1" hidden="1">
      <c r="A229" s="63"/>
      <c r="B229" s="14">
        <v>80101</v>
      </c>
      <c r="C229" s="331" t="s">
        <v>181</v>
      </c>
      <c r="D229" s="332"/>
      <c r="E229" s="15"/>
      <c r="F229" s="15">
        <f>SUM(F230:F249)</f>
        <v>0</v>
      </c>
    </row>
    <row r="230" spans="1:6" s="22" customFormat="1" ht="16.5" customHeight="1" hidden="1">
      <c r="A230" s="17"/>
      <c r="B230" s="18"/>
      <c r="C230" s="19" t="s">
        <v>101</v>
      </c>
      <c r="D230" s="39" t="s">
        <v>102</v>
      </c>
      <c r="E230" s="21"/>
      <c r="F230" s="21"/>
    </row>
    <row r="231" spans="1:6" s="22" customFormat="1" ht="16.5" customHeight="1" hidden="1">
      <c r="A231" s="17"/>
      <c r="B231" s="23"/>
      <c r="C231" s="24" t="s">
        <v>11</v>
      </c>
      <c r="D231" s="25" t="s">
        <v>12</v>
      </c>
      <c r="E231" s="26"/>
      <c r="F231" s="26"/>
    </row>
    <row r="232" spans="1:6" s="22" customFormat="1" ht="16.5" customHeight="1" hidden="1">
      <c r="A232" s="17"/>
      <c r="B232" s="23"/>
      <c r="C232" s="24" t="s">
        <v>13</v>
      </c>
      <c r="D232" s="25" t="s">
        <v>14</v>
      </c>
      <c r="E232" s="26"/>
      <c r="F232" s="26"/>
    </row>
    <row r="233" spans="1:6" s="22" customFormat="1" ht="16.5" customHeight="1" hidden="1">
      <c r="A233" s="17"/>
      <c r="B233" s="23"/>
      <c r="C233" s="24" t="s">
        <v>15</v>
      </c>
      <c r="D233" s="25" t="s">
        <v>16</v>
      </c>
      <c r="E233" s="26"/>
      <c r="F233" s="26"/>
    </row>
    <row r="234" spans="1:6" s="22" customFormat="1" ht="16.5" customHeight="1" hidden="1">
      <c r="A234" s="17"/>
      <c r="B234" s="23"/>
      <c r="C234" s="24" t="s">
        <v>17</v>
      </c>
      <c r="D234" s="25" t="s">
        <v>18</v>
      </c>
      <c r="E234" s="26"/>
      <c r="F234" s="26"/>
    </row>
    <row r="235" spans="1:7" s="22" customFormat="1" ht="16.5" customHeight="1" hidden="1">
      <c r="A235" s="17"/>
      <c r="B235" s="23"/>
      <c r="C235" s="24" t="s">
        <v>19</v>
      </c>
      <c r="D235" s="25" t="s">
        <v>20</v>
      </c>
      <c r="E235" s="26"/>
      <c r="F235" s="26"/>
      <c r="G235" s="109"/>
    </row>
    <row r="236" spans="1:6" s="22" customFormat="1" ht="16.5" customHeight="1" hidden="1">
      <c r="A236" s="17"/>
      <c r="B236" s="23"/>
      <c r="C236" s="24" t="s">
        <v>21</v>
      </c>
      <c r="D236" s="25" t="s">
        <v>22</v>
      </c>
      <c r="E236" s="26"/>
      <c r="F236" s="26"/>
    </row>
    <row r="237" spans="1:6" s="22" customFormat="1" ht="20.25" customHeight="1" hidden="1">
      <c r="A237" s="17"/>
      <c r="B237" s="23"/>
      <c r="C237" s="24" t="s">
        <v>182</v>
      </c>
      <c r="D237" s="33" t="s">
        <v>183</v>
      </c>
      <c r="E237" s="26"/>
      <c r="F237" s="26"/>
    </row>
    <row r="238" spans="1:6" s="22" customFormat="1" ht="16.5" customHeight="1" hidden="1">
      <c r="A238" s="17"/>
      <c r="B238" s="23"/>
      <c r="C238" s="24" t="s">
        <v>60</v>
      </c>
      <c r="D238" s="25" t="s">
        <v>61</v>
      </c>
      <c r="E238" s="26"/>
      <c r="F238" s="26"/>
    </row>
    <row r="239" spans="1:6" s="22" customFormat="1" ht="16.5" customHeight="1" hidden="1">
      <c r="A239" s="17"/>
      <c r="B239" s="23"/>
      <c r="C239" s="24" t="s">
        <v>69</v>
      </c>
      <c r="D239" s="25" t="s">
        <v>70</v>
      </c>
      <c r="E239" s="26"/>
      <c r="F239" s="26"/>
    </row>
    <row r="240" spans="1:6" s="22" customFormat="1" ht="16.5" customHeight="1" hidden="1">
      <c r="A240" s="17"/>
      <c r="B240" s="23"/>
      <c r="C240" s="24" t="s">
        <v>105</v>
      </c>
      <c r="D240" s="25" t="s">
        <v>106</v>
      </c>
      <c r="E240" s="26"/>
      <c r="F240" s="26"/>
    </row>
    <row r="241" spans="1:6" s="22" customFormat="1" ht="16.5" customHeight="1" hidden="1">
      <c r="A241" s="17"/>
      <c r="B241" s="23"/>
      <c r="C241" s="24" t="s">
        <v>23</v>
      </c>
      <c r="D241" s="25" t="s">
        <v>24</v>
      </c>
      <c r="E241" s="26"/>
      <c r="F241" s="26"/>
    </row>
    <row r="242" spans="1:6" s="22" customFormat="1" ht="16.5" customHeight="1" hidden="1">
      <c r="A242" s="17"/>
      <c r="B242" s="23"/>
      <c r="C242" s="24" t="s">
        <v>107</v>
      </c>
      <c r="D242" s="25" t="s">
        <v>108</v>
      </c>
      <c r="E242" s="26"/>
      <c r="F242" s="26"/>
    </row>
    <row r="243" spans="1:6" s="22" customFormat="1" ht="25.5" hidden="1">
      <c r="A243" s="17"/>
      <c r="B243" s="23"/>
      <c r="C243" s="24" t="s">
        <v>111</v>
      </c>
      <c r="D243" s="33" t="s">
        <v>112</v>
      </c>
      <c r="E243" s="26"/>
      <c r="F243" s="26"/>
    </row>
    <row r="244" spans="1:6" s="22" customFormat="1" ht="16.5" customHeight="1" hidden="1">
      <c r="A244" s="17"/>
      <c r="B244" s="23"/>
      <c r="C244" s="24" t="s">
        <v>96</v>
      </c>
      <c r="D244" s="25" t="s">
        <v>97</v>
      </c>
      <c r="E244" s="26"/>
      <c r="F244" s="26"/>
    </row>
    <row r="245" spans="1:6" s="22" customFormat="1" ht="16.5" customHeight="1" hidden="1">
      <c r="A245" s="17"/>
      <c r="B245" s="23"/>
      <c r="C245" s="24" t="s">
        <v>64</v>
      </c>
      <c r="D245" s="25" t="s">
        <v>65</v>
      </c>
      <c r="E245" s="26"/>
      <c r="F245" s="26"/>
    </row>
    <row r="246" spans="1:6" s="22" customFormat="1" ht="16.5" customHeight="1" hidden="1">
      <c r="A246" s="17"/>
      <c r="B246" s="23"/>
      <c r="C246" s="24" t="s">
        <v>25</v>
      </c>
      <c r="D246" s="25" t="s">
        <v>26</v>
      </c>
      <c r="E246" s="26"/>
      <c r="F246" s="26"/>
    </row>
    <row r="247" spans="1:6" s="22" customFormat="1" ht="25.5" hidden="1">
      <c r="A247" s="17"/>
      <c r="B247" s="23"/>
      <c r="C247" s="24" t="s">
        <v>113</v>
      </c>
      <c r="D247" s="33" t="s">
        <v>114</v>
      </c>
      <c r="E247" s="26"/>
      <c r="F247" s="26"/>
    </row>
    <row r="248" spans="1:6" s="22" customFormat="1" ht="25.5" hidden="1">
      <c r="A248" s="17"/>
      <c r="B248" s="23"/>
      <c r="C248" s="24" t="s">
        <v>115</v>
      </c>
      <c r="D248" s="33" t="s">
        <v>116</v>
      </c>
      <c r="E248" s="26"/>
      <c r="F248" s="26"/>
    </row>
    <row r="249" spans="1:6" s="22" customFormat="1" ht="16.5" customHeight="1" hidden="1">
      <c r="A249" s="27"/>
      <c r="B249" s="23"/>
      <c r="C249" s="28" t="s">
        <v>34</v>
      </c>
      <c r="D249" s="25" t="s">
        <v>35</v>
      </c>
      <c r="E249" s="26"/>
      <c r="F249" s="26"/>
    </row>
    <row r="250" spans="1:6" s="16" customFormat="1" ht="14.25" hidden="1">
      <c r="A250" s="63"/>
      <c r="B250" s="30">
        <v>80103</v>
      </c>
      <c r="C250" s="29"/>
      <c r="D250" s="93" t="s">
        <v>184</v>
      </c>
      <c r="E250" s="31">
        <f>SUM(E251:E267)-E256</f>
        <v>0</v>
      </c>
      <c r="F250" s="31">
        <f>SUM(F251:F267)-F256</f>
        <v>0</v>
      </c>
    </row>
    <row r="251" spans="1:6" s="22" customFormat="1" ht="16.5" customHeight="1" hidden="1">
      <c r="A251" s="17"/>
      <c r="B251" s="18"/>
      <c r="C251" s="19" t="s">
        <v>101</v>
      </c>
      <c r="D251" s="20" t="s">
        <v>102</v>
      </c>
      <c r="E251" s="21"/>
      <c r="F251" s="21"/>
    </row>
    <row r="252" spans="1:6" s="22" customFormat="1" ht="16.5" customHeight="1" hidden="1">
      <c r="A252" s="17"/>
      <c r="B252" s="23"/>
      <c r="C252" s="24" t="s">
        <v>11</v>
      </c>
      <c r="D252" s="25" t="s">
        <v>12</v>
      </c>
      <c r="E252" s="26"/>
      <c r="F252" s="26"/>
    </row>
    <row r="253" spans="1:6" s="22" customFormat="1" ht="16.5" customHeight="1" hidden="1">
      <c r="A253" s="17"/>
      <c r="B253" s="23"/>
      <c r="C253" s="24" t="s">
        <v>13</v>
      </c>
      <c r="D253" s="25" t="s">
        <v>14</v>
      </c>
      <c r="E253" s="26"/>
      <c r="F253" s="26"/>
    </row>
    <row r="254" spans="1:6" s="22" customFormat="1" ht="15.75" customHeight="1" hidden="1">
      <c r="A254" s="40"/>
      <c r="B254" s="76"/>
      <c r="C254" s="77" t="s">
        <v>15</v>
      </c>
      <c r="D254" s="78" t="s">
        <v>16</v>
      </c>
      <c r="E254" s="79"/>
      <c r="F254" s="79"/>
    </row>
    <row r="255" spans="1:6" s="22" customFormat="1" ht="14.25" customHeight="1" hidden="1">
      <c r="A255" s="45"/>
      <c r="B255" s="46"/>
      <c r="C255" s="47"/>
      <c r="D255" s="48"/>
      <c r="E255" s="49"/>
      <c r="F255" s="49"/>
    </row>
    <row r="256" spans="1:6" s="6" customFormat="1" ht="7.5" customHeight="1" hidden="1">
      <c r="A256" s="50">
        <v>1</v>
      </c>
      <c r="B256" s="50">
        <v>2</v>
      </c>
      <c r="C256" s="50">
        <v>3</v>
      </c>
      <c r="D256" s="50">
        <v>4</v>
      </c>
      <c r="E256" s="50">
        <v>5</v>
      </c>
      <c r="F256" s="50">
        <v>6</v>
      </c>
    </row>
    <row r="257" spans="1:7" s="22" customFormat="1" ht="16.5" customHeight="1" hidden="1">
      <c r="A257" s="17"/>
      <c r="B257" s="23"/>
      <c r="C257" s="24" t="s">
        <v>17</v>
      </c>
      <c r="D257" s="25" t="s">
        <v>18</v>
      </c>
      <c r="E257" s="26"/>
      <c r="F257" s="26"/>
      <c r="G257" s="109"/>
    </row>
    <row r="258" spans="1:6" s="22" customFormat="1" ht="16.5" customHeight="1" hidden="1">
      <c r="A258" s="17"/>
      <c r="B258" s="23"/>
      <c r="C258" s="24" t="s">
        <v>21</v>
      </c>
      <c r="D258" s="25" t="s">
        <v>22</v>
      </c>
      <c r="E258" s="26"/>
      <c r="F258" s="26"/>
    </row>
    <row r="259" spans="1:6" s="22" customFormat="1" ht="16.5" customHeight="1" hidden="1">
      <c r="A259" s="17"/>
      <c r="B259" s="23"/>
      <c r="C259" s="24" t="s">
        <v>182</v>
      </c>
      <c r="D259" s="25" t="s">
        <v>183</v>
      </c>
      <c r="E259" s="26"/>
      <c r="F259" s="26"/>
    </row>
    <row r="260" spans="1:6" s="22" customFormat="1" ht="16.5" customHeight="1" hidden="1">
      <c r="A260" s="17"/>
      <c r="B260" s="23"/>
      <c r="C260" s="24" t="s">
        <v>60</v>
      </c>
      <c r="D260" s="25" t="s">
        <v>61</v>
      </c>
      <c r="E260" s="26"/>
      <c r="F260" s="26"/>
    </row>
    <row r="261" spans="1:6" s="22" customFormat="1" ht="16.5" customHeight="1" hidden="1">
      <c r="A261" s="17"/>
      <c r="B261" s="23"/>
      <c r="C261" s="24" t="s">
        <v>105</v>
      </c>
      <c r="D261" s="25" t="s">
        <v>106</v>
      </c>
      <c r="E261" s="26"/>
      <c r="F261" s="26"/>
    </row>
    <row r="262" spans="1:6" s="22" customFormat="1" ht="19.5" customHeight="1" hidden="1">
      <c r="A262" s="17"/>
      <c r="B262" s="23"/>
      <c r="C262" s="24" t="s">
        <v>23</v>
      </c>
      <c r="D262" s="25" t="s">
        <v>24</v>
      </c>
      <c r="E262" s="26"/>
      <c r="F262" s="26"/>
    </row>
    <row r="263" spans="1:6" s="22" customFormat="1" ht="25.5" hidden="1">
      <c r="A263" s="17"/>
      <c r="B263" s="23"/>
      <c r="C263" s="24" t="s">
        <v>111</v>
      </c>
      <c r="D263" s="33" t="s">
        <v>112</v>
      </c>
      <c r="E263" s="26"/>
      <c r="F263" s="26"/>
    </row>
    <row r="264" spans="1:6" s="22" customFormat="1" ht="16.5" customHeight="1" hidden="1">
      <c r="A264" s="17"/>
      <c r="B264" s="23"/>
      <c r="C264" s="24" t="s">
        <v>96</v>
      </c>
      <c r="D264" s="25" t="s">
        <v>97</v>
      </c>
      <c r="E264" s="26"/>
      <c r="F264" s="26"/>
    </row>
    <row r="265" spans="1:6" s="22" customFormat="1" ht="16.5" customHeight="1" hidden="1">
      <c r="A265" s="17"/>
      <c r="B265" s="23"/>
      <c r="C265" s="24" t="s">
        <v>64</v>
      </c>
      <c r="D265" s="25" t="s">
        <v>65</v>
      </c>
      <c r="E265" s="26"/>
      <c r="F265" s="26"/>
    </row>
    <row r="266" spans="1:6" s="22" customFormat="1" ht="16.5" customHeight="1" hidden="1">
      <c r="A266" s="17"/>
      <c r="B266" s="23"/>
      <c r="C266" s="24" t="s">
        <v>25</v>
      </c>
      <c r="D266" s="25" t="s">
        <v>26</v>
      </c>
      <c r="E266" s="26"/>
      <c r="F266" s="26"/>
    </row>
    <row r="267" spans="1:6" s="22" customFormat="1" ht="25.5" hidden="1">
      <c r="A267" s="27"/>
      <c r="B267" s="23"/>
      <c r="C267" s="28" t="s">
        <v>113</v>
      </c>
      <c r="D267" s="33" t="s">
        <v>114</v>
      </c>
      <c r="E267" s="26"/>
      <c r="F267" s="26"/>
    </row>
    <row r="268" spans="1:6" s="16" customFormat="1" ht="19.5" customHeight="1" hidden="1">
      <c r="A268" s="63"/>
      <c r="B268" s="30">
        <v>80104</v>
      </c>
      <c r="C268" s="29"/>
      <c r="D268" s="93" t="s">
        <v>185</v>
      </c>
      <c r="E268" s="31"/>
      <c r="F268" s="31">
        <f>F269</f>
        <v>0</v>
      </c>
    </row>
    <row r="269" spans="1:6" s="22" customFormat="1" ht="17.25" customHeight="1" hidden="1">
      <c r="A269" s="27"/>
      <c r="B269" s="18"/>
      <c r="C269" s="38" t="s">
        <v>23</v>
      </c>
      <c r="D269" s="20" t="s">
        <v>24</v>
      </c>
      <c r="E269" s="21"/>
      <c r="F269" s="21"/>
    </row>
    <row r="270" spans="1:6" s="16" customFormat="1" ht="19.5" customHeight="1" hidden="1">
      <c r="A270" s="63"/>
      <c r="B270" s="30">
        <v>80110</v>
      </c>
      <c r="C270" s="29"/>
      <c r="D270" s="30" t="s">
        <v>186</v>
      </c>
      <c r="E270" s="31"/>
      <c r="F270" s="31">
        <f>SUM(F271:F288)</f>
        <v>0</v>
      </c>
    </row>
    <row r="271" spans="1:6" s="22" customFormat="1" ht="16.5" customHeight="1" hidden="1">
      <c r="A271" s="17"/>
      <c r="B271" s="18"/>
      <c r="C271" s="19" t="s">
        <v>101</v>
      </c>
      <c r="D271" s="39" t="s">
        <v>102</v>
      </c>
      <c r="E271" s="21"/>
      <c r="F271" s="21"/>
    </row>
    <row r="272" spans="1:6" s="22" customFormat="1" ht="16.5" customHeight="1" hidden="1">
      <c r="A272" s="17"/>
      <c r="B272" s="23"/>
      <c r="C272" s="24" t="s">
        <v>11</v>
      </c>
      <c r="D272" s="25" t="s">
        <v>12</v>
      </c>
      <c r="E272" s="26"/>
      <c r="F272" s="26"/>
    </row>
    <row r="273" spans="1:6" s="22" customFormat="1" ht="16.5" customHeight="1" hidden="1">
      <c r="A273" s="17"/>
      <c r="B273" s="23"/>
      <c r="C273" s="24" t="s">
        <v>13</v>
      </c>
      <c r="D273" s="25" t="s">
        <v>14</v>
      </c>
      <c r="E273" s="26"/>
      <c r="F273" s="26"/>
    </row>
    <row r="274" spans="1:6" s="22" customFormat="1" ht="16.5" customHeight="1" hidden="1">
      <c r="A274" s="17"/>
      <c r="B274" s="23"/>
      <c r="C274" s="24" t="s">
        <v>15</v>
      </c>
      <c r="D274" s="25" t="s">
        <v>16</v>
      </c>
      <c r="E274" s="26"/>
      <c r="F274" s="26"/>
    </row>
    <row r="275" spans="1:7" s="22" customFormat="1" ht="16.5" customHeight="1" hidden="1">
      <c r="A275" s="17"/>
      <c r="B275" s="23"/>
      <c r="C275" s="24" t="s">
        <v>17</v>
      </c>
      <c r="D275" s="25" t="s">
        <v>18</v>
      </c>
      <c r="E275" s="26"/>
      <c r="F275" s="26"/>
      <c r="G275" s="109"/>
    </row>
    <row r="276" spans="1:6" s="22" customFormat="1" ht="16.5" customHeight="1" hidden="1">
      <c r="A276" s="17"/>
      <c r="B276" s="23"/>
      <c r="C276" s="24" t="s">
        <v>21</v>
      </c>
      <c r="D276" s="25" t="s">
        <v>22</v>
      </c>
      <c r="E276" s="26"/>
      <c r="F276" s="26"/>
    </row>
    <row r="277" spans="1:6" s="22" customFormat="1" ht="12.75" hidden="1">
      <c r="A277" s="17"/>
      <c r="B277" s="23"/>
      <c r="C277" s="24" t="s">
        <v>182</v>
      </c>
      <c r="D277" s="33" t="s">
        <v>183</v>
      </c>
      <c r="E277" s="26"/>
      <c r="F277" s="26"/>
    </row>
    <row r="278" spans="1:6" s="22" customFormat="1" ht="16.5" customHeight="1" hidden="1">
      <c r="A278" s="17"/>
      <c r="B278" s="23"/>
      <c r="C278" s="24" t="s">
        <v>60</v>
      </c>
      <c r="D278" s="25" t="s">
        <v>61</v>
      </c>
      <c r="E278" s="26"/>
      <c r="F278" s="26"/>
    </row>
    <row r="279" spans="1:6" s="22" customFormat="1" ht="16.5" customHeight="1" hidden="1">
      <c r="A279" s="17"/>
      <c r="B279" s="23"/>
      <c r="C279" s="24" t="s">
        <v>105</v>
      </c>
      <c r="D279" s="25" t="s">
        <v>106</v>
      </c>
      <c r="E279" s="26"/>
      <c r="F279" s="26"/>
    </row>
    <row r="280" spans="1:6" s="22" customFormat="1" ht="16.5" customHeight="1" hidden="1">
      <c r="A280" s="17"/>
      <c r="B280" s="23"/>
      <c r="C280" s="24" t="s">
        <v>23</v>
      </c>
      <c r="D280" s="25" t="s">
        <v>24</v>
      </c>
      <c r="E280" s="26"/>
      <c r="F280" s="26"/>
    </row>
    <row r="281" spans="1:6" s="22" customFormat="1" ht="16.5" customHeight="1" hidden="1">
      <c r="A281" s="17"/>
      <c r="B281" s="23"/>
      <c r="C281" s="24" t="s">
        <v>107</v>
      </c>
      <c r="D281" s="25" t="s">
        <v>108</v>
      </c>
      <c r="E281" s="26"/>
      <c r="F281" s="26"/>
    </row>
    <row r="282" spans="1:6" s="22" customFormat="1" ht="25.5" hidden="1">
      <c r="A282" s="17"/>
      <c r="B282" s="23"/>
      <c r="C282" s="24" t="s">
        <v>111</v>
      </c>
      <c r="D282" s="33" t="s">
        <v>112</v>
      </c>
      <c r="E282" s="26"/>
      <c r="F282" s="26"/>
    </row>
    <row r="283" spans="1:6" s="22" customFormat="1" ht="16.5" customHeight="1" hidden="1">
      <c r="A283" s="17"/>
      <c r="B283" s="23"/>
      <c r="C283" s="24" t="s">
        <v>96</v>
      </c>
      <c r="D283" s="25" t="s">
        <v>97</v>
      </c>
      <c r="E283" s="26"/>
      <c r="F283" s="26"/>
    </row>
    <row r="284" spans="1:6" s="22" customFormat="1" ht="16.5" customHeight="1" hidden="1">
      <c r="A284" s="17"/>
      <c r="B284" s="23"/>
      <c r="C284" s="24" t="s">
        <v>64</v>
      </c>
      <c r="D284" s="25" t="s">
        <v>65</v>
      </c>
      <c r="E284" s="26"/>
      <c r="F284" s="26"/>
    </row>
    <row r="285" spans="1:6" s="22" customFormat="1" ht="16.5" customHeight="1" hidden="1">
      <c r="A285" s="17"/>
      <c r="B285" s="23"/>
      <c r="C285" s="24" t="s">
        <v>25</v>
      </c>
      <c r="D285" s="25" t="s">
        <v>26</v>
      </c>
      <c r="E285" s="26"/>
      <c r="F285" s="26"/>
    </row>
    <row r="286" spans="1:6" s="22" customFormat="1" ht="25.5" hidden="1">
      <c r="A286" s="17"/>
      <c r="B286" s="23"/>
      <c r="C286" s="24" t="s">
        <v>113</v>
      </c>
      <c r="D286" s="33" t="s">
        <v>114</v>
      </c>
      <c r="E286" s="26"/>
      <c r="F286" s="26"/>
    </row>
    <row r="287" spans="1:6" s="22" customFormat="1" ht="25.5" hidden="1">
      <c r="A287" s="17"/>
      <c r="B287" s="23"/>
      <c r="C287" s="24" t="s">
        <v>115</v>
      </c>
      <c r="D287" s="33" t="s">
        <v>116</v>
      </c>
      <c r="E287" s="26"/>
      <c r="F287" s="26"/>
    </row>
    <row r="288" spans="1:6" s="22" customFormat="1" ht="16.5" customHeight="1" hidden="1">
      <c r="A288" s="17"/>
      <c r="B288" s="23"/>
      <c r="C288" s="28" t="s">
        <v>34</v>
      </c>
      <c r="D288" s="25" t="s">
        <v>35</v>
      </c>
      <c r="E288" s="26"/>
      <c r="F288" s="26"/>
    </row>
    <row r="289" spans="1:6" s="16" customFormat="1" ht="19.5" customHeight="1" hidden="1">
      <c r="A289" s="17"/>
      <c r="B289" s="30">
        <v>80113</v>
      </c>
      <c r="C289" s="29"/>
      <c r="D289" s="30" t="s">
        <v>187</v>
      </c>
      <c r="E289" s="31">
        <f>SUM(E290:E302)-E300</f>
        <v>0</v>
      </c>
      <c r="F289" s="31">
        <f>SUM(F290:F302)-F300</f>
        <v>0</v>
      </c>
    </row>
    <row r="290" spans="1:6" s="22" customFormat="1" ht="16.5" customHeight="1" hidden="1">
      <c r="A290" s="17"/>
      <c r="B290" s="18"/>
      <c r="C290" s="19" t="s">
        <v>11</v>
      </c>
      <c r="D290" s="20" t="s">
        <v>12</v>
      </c>
      <c r="E290" s="21"/>
      <c r="F290" s="21"/>
    </row>
    <row r="291" spans="1:6" s="22" customFormat="1" ht="16.5" customHeight="1" hidden="1">
      <c r="A291" s="17"/>
      <c r="B291" s="23"/>
      <c r="C291" s="24" t="s">
        <v>13</v>
      </c>
      <c r="D291" s="25" t="s">
        <v>14</v>
      </c>
      <c r="E291" s="26"/>
      <c r="F291" s="26"/>
    </row>
    <row r="292" spans="1:6" s="22" customFormat="1" ht="16.5" customHeight="1" hidden="1">
      <c r="A292" s="17"/>
      <c r="B292" s="23"/>
      <c r="C292" s="24" t="s">
        <v>15</v>
      </c>
      <c r="D292" s="25" t="s">
        <v>16</v>
      </c>
      <c r="E292" s="26"/>
      <c r="F292" s="26"/>
    </row>
    <row r="293" spans="1:7" s="22" customFormat="1" ht="16.5" customHeight="1" hidden="1">
      <c r="A293" s="17"/>
      <c r="B293" s="23"/>
      <c r="C293" s="24" t="s">
        <v>17</v>
      </c>
      <c r="D293" s="25" t="s">
        <v>18</v>
      </c>
      <c r="E293" s="26"/>
      <c r="F293" s="26"/>
      <c r="G293" s="109"/>
    </row>
    <row r="294" spans="1:7" s="22" customFormat="1" ht="16.5" customHeight="1" hidden="1">
      <c r="A294" s="17"/>
      <c r="B294" s="23"/>
      <c r="C294" s="24" t="s">
        <v>19</v>
      </c>
      <c r="D294" s="25" t="s">
        <v>188</v>
      </c>
      <c r="E294" s="26"/>
      <c r="F294" s="26"/>
      <c r="G294" s="109"/>
    </row>
    <row r="295" spans="1:6" s="22" customFormat="1" ht="16.5" customHeight="1" hidden="1">
      <c r="A295" s="17"/>
      <c r="B295" s="23"/>
      <c r="C295" s="24" t="s">
        <v>21</v>
      </c>
      <c r="D295" s="25" t="s">
        <v>22</v>
      </c>
      <c r="E295" s="26"/>
      <c r="F295" s="26"/>
    </row>
    <row r="296" spans="1:6" s="22" customFormat="1" ht="16.5" customHeight="1" hidden="1">
      <c r="A296" s="17"/>
      <c r="B296" s="23"/>
      <c r="C296" s="24" t="s">
        <v>69</v>
      </c>
      <c r="D296" s="25" t="s">
        <v>70</v>
      </c>
      <c r="E296" s="26"/>
      <c r="F296" s="26"/>
    </row>
    <row r="297" spans="1:6" s="22" customFormat="1" ht="16.5" customHeight="1" hidden="1">
      <c r="A297" s="17"/>
      <c r="B297" s="23"/>
      <c r="C297" s="24" t="s">
        <v>23</v>
      </c>
      <c r="D297" s="25" t="s">
        <v>24</v>
      </c>
      <c r="E297" s="26"/>
      <c r="F297" s="26"/>
    </row>
    <row r="298" spans="1:6" s="22" customFormat="1" ht="16.5" customHeight="1" hidden="1">
      <c r="A298" s="40"/>
      <c r="B298" s="76"/>
      <c r="C298" s="77" t="s">
        <v>96</v>
      </c>
      <c r="D298" s="78" t="s">
        <v>97</v>
      </c>
      <c r="E298" s="79"/>
      <c r="F298" s="79"/>
    </row>
    <row r="299" spans="1:6" s="22" customFormat="1" ht="8.25" customHeight="1" hidden="1">
      <c r="A299" s="45"/>
      <c r="B299" s="46"/>
      <c r="C299" s="47"/>
      <c r="D299" s="48"/>
      <c r="E299" s="49"/>
      <c r="F299" s="49"/>
    </row>
    <row r="300" spans="1:6" s="6" customFormat="1" ht="7.5" customHeight="1" hidden="1">
      <c r="A300" s="50">
        <v>1</v>
      </c>
      <c r="B300" s="50">
        <v>2</v>
      </c>
      <c r="C300" s="50">
        <v>3</v>
      </c>
      <c r="D300" s="50">
        <v>4</v>
      </c>
      <c r="E300" s="50">
        <v>5</v>
      </c>
      <c r="F300" s="50">
        <v>6</v>
      </c>
    </row>
    <row r="301" spans="1:6" s="22" customFormat="1" ht="16.5" customHeight="1" hidden="1">
      <c r="A301" s="17"/>
      <c r="B301" s="23"/>
      <c r="C301" s="24" t="s">
        <v>64</v>
      </c>
      <c r="D301" s="25" t="s">
        <v>65</v>
      </c>
      <c r="E301" s="26"/>
      <c r="F301" s="26"/>
    </row>
    <row r="302" spans="1:6" s="22" customFormat="1" ht="16.5" customHeight="1" hidden="1">
      <c r="A302" s="17"/>
      <c r="B302" s="23"/>
      <c r="C302" s="28" t="s">
        <v>25</v>
      </c>
      <c r="D302" s="25" t="s">
        <v>26</v>
      </c>
      <c r="E302" s="26"/>
      <c r="F302" s="26"/>
    </row>
    <row r="303" spans="1:6" s="16" customFormat="1" ht="19.5" customHeight="1" hidden="1">
      <c r="A303" s="17"/>
      <c r="B303" s="30">
        <v>80146</v>
      </c>
      <c r="C303" s="29"/>
      <c r="D303" s="30" t="s">
        <v>189</v>
      </c>
      <c r="E303" s="31">
        <f>E304</f>
        <v>0</v>
      </c>
      <c r="F303" s="31">
        <f>F304</f>
        <v>0</v>
      </c>
    </row>
    <row r="304" spans="1:6" s="22" customFormat="1" ht="19.5" customHeight="1" hidden="1">
      <c r="A304" s="17"/>
      <c r="B304" s="18"/>
      <c r="C304" s="38" t="s">
        <v>23</v>
      </c>
      <c r="D304" s="20" t="s">
        <v>24</v>
      </c>
      <c r="E304" s="21"/>
      <c r="F304" s="21"/>
    </row>
    <row r="305" spans="1:6" s="16" customFormat="1" ht="19.5" customHeight="1" hidden="1">
      <c r="A305" s="17"/>
      <c r="B305" s="30">
        <v>80195</v>
      </c>
      <c r="C305" s="29"/>
      <c r="D305" s="30" t="s">
        <v>47</v>
      </c>
      <c r="E305" s="31">
        <f>E306</f>
        <v>0</v>
      </c>
      <c r="F305" s="31">
        <f>F306</f>
        <v>0</v>
      </c>
    </row>
    <row r="306" spans="1:6" s="22" customFormat="1" ht="19.5" customHeight="1" hidden="1" thickBot="1">
      <c r="A306" s="17"/>
      <c r="B306" s="18"/>
      <c r="C306" s="38" t="s">
        <v>25</v>
      </c>
      <c r="D306" s="20" t="s">
        <v>26</v>
      </c>
      <c r="E306" s="21"/>
      <c r="F306" s="21"/>
    </row>
    <row r="307" spans="1:6" s="11" customFormat="1" ht="19.5" customHeight="1" hidden="1" thickBot="1">
      <c r="A307" s="84">
        <v>851</v>
      </c>
      <c r="B307" s="9"/>
      <c r="C307" s="9"/>
      <c r="D307" s="9" t="s">
        <v>190</v>
      </c>
      <c r="E307" s="10">
        <f>E308</f>
        <v>0</v>
      </c>
      <c r="F307" s="10">
        <f>F308+F314+F316</f>
        <v>0</v>
      </c>
    </row>
    <row r="308" spans="1:6" s="16" customFormat="1" ht="19.5" customHeight="1" hidden="1">
      <c r="A308" s="63"/>
      <c r="B308" s="14">
        <v>85121</v>
      </c>
      <c r="C308" s="13"/>
      <c r="D308" s="14" t="s">
        <v>191</v>
      </c>
      <c r="E308" s="15">
        <f>SUM(E309:E310)</f>
        <v>0</v>
      </c>
      <c r="F308" s="15">
        <f>SUM(F311:F313)</f>
        <v>0</v>
      </c>
    </row>
    <row r="309" spans="1:6" s="16" customFormat="1" ht="38.25" hidden="1">
      <c r="A309" s="74"/>
      <c r="B309" s="110"/>
      <c r="C309" s="19" t="s">
        <v>192</v>
      </c>
      <c r="D309" s="39" t="s">
        <v>68</v>
      </c>
      <c r="E309" s="37"/>
      <c r="F309" s="21"/>
    </row>
    <row r="310" spans="1:6" s="22" customFormat="1" ht="38.25" hidden="1">
      <c r="A310" s="17"/>
      <c r="B310" s="32"/>
      <c r="C310" s="32">
        <v>6298</v>
      </c>
      <c r="D310" s="33" t="s">
        <v>33</v>
      </c>
      <c r="E310" s="34"/>
      <c r="F310" s="26"/>
    </row>
    <row r="311" spans="1:6" s="22" customFormat="1" ht="38.25" hidden="1">
      <c r="A311" s="17"/>
      <c r="B311" s="23"/>
      <c r="C311" s="24" t="s">
        <v>193</v>
      </c>
      <c r="D311" s="33" t="s">
        <v>194</v>
      </c>
      <c r="E311" s="26"/>
      <c r="F311" s="26"/>
    </row>
    <row r="312" spans="1:6" s="22" customFormat="1" ht="16.5" customHeight="1" hidden="1">
      <c r="A312" s="17"/>
      <c r="B312" s="23"/>
      <c r="C312" s="24" t="s">
        <v>36</v>
      </c>
      <c r="D312" s="33" t="s">
        <v>35</v>
      </c>
      <c r="E312" s="26"/>
      <c r="F312" s="26"/>
    </row>
    <row r="313" spans="1:6" s="22" customFormat="1" ht="16.5" customHeight="1" hidden="1">
      <c r="A313" s="27"/>
      <c r="B313" s="23"/>
      <c r="C313" s="28" t="s">
        <v>119</v>
      </c>
      <c r="D313" s="33" t="s">
        <v>35</v>
      </c>
      <c r="E313" s="26"/>
      <c r="F313" s="26"/>
    </row>
    <row r="314" spans="1:6" s="16" customFormat="1" ht="19.5" customHeight="1" hidden="1">
      <c r="A314" s="63"/>
      <c r="B314" s="30">
        <v>85153</v>
      </c>
      <c r="C314" s="29"/>
      <c r="D314" s="30" t="s">
        <v>195</v>
      </c>
      <c r="E314" s="31">
        <f>E315</f>
        <v>0</v>
      </c>
      <c r="F314" s="31">
        <f>F315</f>
        <v>0</v>
      </c>
    </row>
    <row r="315" spans="1:6" s="16" customFormat="1" ht="20.25" customHeight="1" hidden="1">
      <c r="A315" s="94"/>
      <c r="B315" s="110"/>
      <c r="C315" s="38" t="s">
        <v>23</v>
      </c>
      <c r="D315" s="39" t="s">
        <v>24</v>
      </c>
      <c r="E315" s="21"/>
      <c r="F315" s="21"/>
    </row>
    <row r="316" spans="1:6" s="16" customFormat="1" ht="19.5" customHeight="1" hidden="1">
      <c r="A316" s="94"/>
      <c r="B316" s="30">
        <v>85154</v>
      </c>
      <c r="C316" s="29"/>
      <c r="D316" s="30" t="s">
        <v>196</v>
      </c>
      <c r="E316" s="31">
        <f>E323</f>
        <v>0</v>
      </c>
      <c r="F316" s="31">
        <f>SUM(F317:F324)</f>
        <v>0</v>
      </c>
    </row>
    <row r="317" spans="1:6" s="16" customFormat="1" ht="38.25" hidden="1">
      <c r="A317" s="94"/>
      <c r="B317" s="110"/>
      <c r="C317" s="111" t="s">
        <v>197</v>
      </c>
      <c r="D317" s="112" t="s">
        <v>198</v>
      </c>
      <c r="E317" s="113"/>
      <c r="F317" s="114"/>
    </row>
    <row r="318" spans="1:6" s="16" customFormat="1" ht="25.5" hidden="1">
      <c r="A318" s="94"/>
      <c r="B318" s="115"/>
      <c r="C318" s="116" t="s">
        <v>199</v>
      </c>
      <c r="D318" s="117" t="s">
        <v>200</v>
      </c>
      <c r="E318" s="118"/>
      <c r="F318" s="119"/>
    </row>
    <row r="319" spans="1:6" s="16" customFormat="1" ht="17.25" customHeight="1" hidden="1">
      <c r="A319" s="94"/>
      <c r="B319" s="115"/>
      <c r="C319" s="116" t="s">
        <v>19</v>
      </c>
      <c r="D319" s="117" t="s">
        <v>20</v>
      </c>
      <c r="E319" s="118"/>
      <c r="F319" s="119"/>
    </row>
    <row r="320" spans="1:6" s="16" customFormat="1" ht="17.25" customHeight="1" hidden="1">
      <c r="A320" s="94"/>
      <c r="B320" s="115"/>
      <c r="C320" s="116" t="s">
        <v>21</v>
      </c>
      <c r="D320" s="117" t="s">
        <v>22</v>
      </c>
      <c r="E320" s="118"/>
      <c r="F320" s="119"/>
    </row>
    <row r="321" spans="1:6" s="16" customFormat="1" ht="17.25" customHeight="1" hidden="1">
      <c r="A321" s="94"/>
      <c r="B321" s="115"/>
      <c r="C321" s="116" t="s">
        <v>94</v>
      </c>
      <c r="D321" s="117" t="s">
        <v>95</v>
      </c>
      <c r="E321" s="118"/>
      <c r="F321" s="119"/>
    </row>
    <row r="322" spans="1:6" s="16" customFormat="1" ht="17.25" customHeight="1" hidden="1">
      <c r="A322" s="94"/>
      <c r="B322" s="115"/>
      <c r="C322" s="116" t="s">
        <v>60</v>
      </c>
      <c r="D322" s="117" t="s">
        <v>61</v>
      </c>
      <c r="E322" s="118"/>
      <c r="F322" s="119"/>
    </row>
    <row r="323" spans="1:6" s="16" customFormat="1" ht="17.25" customHeight="1" hidden="1">
      <c r="A323" s="94"/>
      <c r="B323" s="120"/>
      <c r="C323" s="24" t="s">
        <v>23</v>
      </c>
      <c r="D323" s="36" t="s">
        <v>24</v>
      </c>
      <c r="E323" s="34"/>
      <c r="F323" s="34"/>
    </row>
    <row r="324" spans="1:6" s="16" customFormat="1" ht="17.25" customHeight="1" hidden="1">
      <c r="A324" s="63"/>
      <c r="B324" s="110"/>
      <c r="C324" s="38" t="s">
        <v>96</v>
      </c>
      <c r="D324" s="39" t="s">
        <v>97</v>
      </c>
      <c r="E324" s="21"/>
      <c r="F324" s="21"/>
    </row>
    <row r="325" spans="1:6" s="16" customFormat="1" ht="40.5" customHeight="1" hidden="1" thickBot="1">
      <c r="A325" s="157"/>
      <c r="B325" s="154"/>
      <c r="C325" s="210"/>
      <c r="D325" s="333" t="s">
        <v>258</v>
      </c>
      <c r="E325" s="333"/>
      <c r="F325" s="334"/>
    </row>
    <row r="326" spans="1:6" s="296" customFormat="1" ht="31.5" customHeight="1" hidden="1" thickBot="1">
      <c r="A326" s="9">
        <v>852</v>
      </c>
      <c r="B326" s="324" t="s">
        <v>201</v>
      </c>
      <c r="C326" s="325"/>
      <c r="D326" s="326"/>
      <c r="E326" s="10">
        <f>E327+E329+E332+E334+E337+E339+E341</f>
        <v>0</v>
      </c>
      <c r="F326" s="10">
        <f>F327+F329+F332+F334+F337+F339+F341</f>
        <v>0</v>
      </c>
    </row>
    <row r="327" spans="1:7" s="16" customFormat="1" ht="21.75" customHeight="1" hidden="1">
      <c r="A327" s="63"/>
      <c r="B327" s="58">
        <v>85202</v>
      </c>
      <c r="C327" s="122"/>
      <c r="D327" s="95" t="s">
        <v>202</v>
      </c>
      <c r="E327" s="59">
        <f>E328</f>
        <v>0</v>
      </c>
      <c r="F327" s="59">
        <f>F328</f>
        <v>0</v>
      </c>
      <c r="G327" s="123"/>
    </row>
    <row r="328" spans="1:6" s="22" customFormat="1" ht="42.75" customHeight="1" hidden="1">
      <c r="A328" s="27"/>
      <c r="B328" s="75"/>
      <c r="C328" s="38" t="s">
        <v>203</v>
      </c>
      <c r="D328" s="39" t="s">
        <v>204</v>
      </c>
      <c r="E328" s="21"/>
      <c r="F328" s="21"/>
    </row>
    <row r="329" spans="1:6" s="16" customFormat="1" ht="42.75" hidden="1">
      <c r="A329" s="63"/>
      <c r="B329" s="30">
        <v>85212</v>
      </c>
      <c r="C329" s="29"/>
      <c r="D329" s="93" t="s">
        <v>205</v>
      </c>
      <c r="E329" s="31">
        <f>SUM(E330:E331)</f>
        <v>0</v>
      </c>
      <c r="F329" s="31">
        <f>SUM(F330:F331)</f>
        <v>0</v>
      </c>
    </row>
    <row r="330" spans="1:6" s="22" customFormat="1" ht="51" hidden="1">
      <c r="A330" s="40"/>
      <c r="B330" s="71"/>
      <c r="C330" s="42" t="s">
        <v>87</v>
      </c>
      <c r="D330" s="43" t="s">
        <v>88</v>
      </c>
      <c r="E330" s="44"/>
      <c r="F330" s="44"/>
    </row>
    <row r="331" spans="1:6" s="22" customFormat="1" ht="38.25" hidden="1">
      <c r="A331" s="27"/>
      <c r="B331" s="35"/>
      <c r="C331" s="24" t="s">
        <v>89</v>
      </c>
      <c r="D331" s="36" t="s">
        <v>90</v>
      </c>
      <c r="E331" s="34"/>
      <c r="F331" s="26"/>
    </row>
    <row r="332" spans="1:6" s="16" customFormat="1" ht="42.75" hidden="1">
      <c r="A332" s="74"/>
      <c r="B332" s="30">
        <v>85213</v>
      </c>
      <c r="C332" s="29"/>
      <c r="D332" s="93" t="s">
        <v>206</v>
      </c>
      <c r="E332" s="31">
        <f>E333</f>
        <v>0</v>
      </c>
      <c r="F332" s="31">
        <f>F333</f>
        <v>0</v>
      </c>
    </row>
    <row r="333" spans="1:6" s="22" customFormat="1" ht="51" hidden="1">
      <c r="A333" s="27"/>
      <c r="B333" s="73"/>
      <c r="C333" s="19" t="s">
        <v>87</v>
      </c>
      <c r="D333" s="65" t="s">
        <v>88</v>
      </c>
      <c r="E333" s="37"/>
      <c r="F333" s="37"/>
    </row>
    <row r="334" spans="1:6" s="16" customFormat="1" ht="28.5" hidden="1">
      <c r="A334" s="94"/>
      <c r="B334" s="30">
        <v>85214</v>
      </c>
      <c r="C334" s="29"/>
      <c r="D334" s="93" t="s">
        <v>207</v>
      </c>
      <c r="E334" s="31">
        <f>SUM(E335:E336)</f>
        <v>0</v>
      </c>
      <c r="F334" s="31">
        <f>SUM(F335:F336)</f>
        <v>0</v>
      </c>
    </row>
    <row r="335" spans="1:6" s="22" customFormat="1" ht="51" hidden="1">
      <c r="A335" s="27"/>
      <c r="B335" s="73"/>
      <c r="C335" s="19" t="s">
        <v>87</v>
      </c>
      <c r="D335" s="65" t="s">
        <v>88</v>
      </c>
      <c r="E335" s="37"/>
      <c r="F335" s="21"/>
    </row>
    <row r="336" spans="1:6" s="22" customFormat="1" ht="25.5" hidden="1">
      <c r="A336" s="27"/>
      <c r="B336" s="35"/>
      <c r="C336" s="24" t="s">
        <v>208</v>
      </c>
      <c r="D336" s="36" t="s">
        <v>209</v>
      </c>
      <c r="E336" s="34"/>
      <c r="F336" s="26"/>
    </row>
    <row r="337" spans="1:6" s="16" customFormat="1" ht="19.5" customHeight="1" hidden="1">
      <c r="A337" s="74"/>
      <c r="B337" s="30">
        <v>85219</v>
      </c>
      <c r="C337" s="29"/>
      <c r="D337" s="30" t="s">
        <v>210</v>
      </c>
      <c r="E337" s="31">
        <f>E338</f>
        <v>0</v>
      </c>
      <c r="F337" s="31">
        <f>F338</f>
        <v>0</v>
      </c>
    </row>
    <row r="338" spans="1:6" s="22" customFormat="1" ht="25.5" hidden="1">
      <c r="A338" s="27"/>
      <c r="B338" s="73"/>
      <c r="C338" s="19" t="s">
        <v>208</v>
      </c>
      <c r="D338" s="65" t="s">
        <v>209</v>
      </c>
      <c r="E338" s="37"/>
      <c r="F338" s="21"/>
    </row>
    <row r="339" spans="1:6" s="16" customFormat="1" ht="28.5" hidden="1">
      <c r="A339" s="17"/>
      <c r="B339" s="30">
        <v>85228</v>
      </c>
      <c r="C339" s="29"/>
      <c r="D339" s="93" t="s">
        <v>211</v>
      </c>
      <c r="E339" s="31">
        <f>E340</f>
        <v>0</v>
      </c>
      <c r="F339" s="31">
        <f>F340</f>
        <v>0</v>
      </c>
    </row>
    <row r="340" spans="1:6" s="22" customFormat="1" ht="18" customHeight="1" hidden="1">
      <c r="A340" s="27"/>
      <c r="B340" s="75"/>
      <c r="C340" s="38" t="s">
        <v>212</v>
      </c>
      <c r="D340" s="39" t="s">
        <v>213</v>
      </c>
      <c r="E340" s="21"/>
      <c r="F340" s="21"/>
    </row>
    <row r="341" spans="1:6" s="16" customFormat="1" ht="21" customHeight="1" hidden="1">
      <c r="A341" s="164"/>
      <c r="B341" s="30">
        <v>85295</v>
      </c>
      <c r="C341" s="327" t="s">
        <v>47</v>
      </c>
      <c r="D341" s="328"/>
      <c r="E341" s="31">
        <f>E342</f>
        <v>0</v>
      </c>
      <c r="F341" s="31">
        <f>F342</f>
        <v>0</v>
      </c>
    </row>
    <row r="342" spans="1:6" s="22" customFormat="1" ht="25.5" hidden="1">
      <c r="A342" s="335" t="s">
        <v>304</v>
      </c>
      <c r="B342" s="336"/>
      <c r="C342" s="107" t="s">
        <v>208</v>
      </c>
      <c r="D342" s="65" t="s">
        <v>209</v>
      </c>
      <c r="E342" s="37"/>
      <c r="F342" s="21"/>
    </row>
    <row r="343" spans="1:6" s="16" customFormat="1" ht="33.75" customHeight="1" hidden="1" thickBot="1">
      <c r="A343" s="337"/>
      <c r="B343" s="338"/>
      <c r="C343" s="259"/>
      <c r="D343" s="333" t="s">
        <v>303</v>
      </c>
      <c r="E343" s="333"/>
      <c r="F343" s="334"/>
    </row>
    <row r="344" spans="1:6" s="126" customFormat="1" ht="27.75" customHeight="1" thickBot="1">
      <c r="A344" s="304">
        <v>854</v>
      </c>
      <c r="B344" s="323" t="s">
        <v>214</v>
      </c>
      <c r="C344" s="305"/>
      <c r="D344" s="303"/>
      <c r="E344" s="125">
        <f>E345</f>
        <v>7322</v>
      </c>
      <c r="F344" s="198">
        <f>F345</f>
        <v>0</v>
      </c>
    </row>
    <row r="345" spans="1:6" s="22" customFormat="1" ht="23.25" customHeight="1">
      <c r="A345" s="164"/>
      <c r="B345" s="91">
        <v>85415</v>
      </c>
      <c r="C345" s="345" t="s">
        <v>253</v>
      </c>
      <c r="D345" s="346"/>
      <c r="E345" s="44">
        <f>E346</f>
        <v>7322</v>
      </c>
      <c r="F345" s="44">
        <f>F346</f>
        <v>0</v>
      </c>
    </row>
    <row r="346" spans="1:6" s="22" customFormat="1" ht="25.5">
      <c r="A346" s="317" t="s">
        <v>315</v>
      </c>
      <c r="B346" s="318"/>
      <c r="C346" s="107" t="s">
        <v>208</v>
      </c>
      <c r="D346" s="65" t="s">
        <v>209</v>
      </c>
      <c r="E346" s="21">
        <v>7322</v>
      </c>
      <c r="F346" s="21"/>
    </row>
    <row r="347" spans="1:6" s="16" customFormat="1" ht="56.25" customHeight="1" thickBot="1">
      <c r="A347" s="319"/>
      <c r="B347" s="320"/>
      <c r="C347" s="321" t="s">
        <v>314</v>
      </c>
      <c r="D347" s="321"/>
      <c r="E347" s="321"/>
      <c r="F347" s="322"/>
    </row>
    <row r="348" spans="1:6" s="126" customFormat="1" ht="30.75" hidden="1" thickBot="1">
      <c r="A348" s="52">
        <v>900</v>
      </c>
      <c r="B348" s="52"/>
      <c r="C348" s="124"/>
      <c r="D348" s="81" t="s">
        <v>215</v>
      </c>
      <c r="E348" s="125">
        <f>E349</f>
        <v>0</v>
      </c>
      <c r="F348" s="125">
        <f>F349+F351+F354+F356+F358</f>
        <v>0</v>
      </c>
    </row>
    <row r="349" spans="1:6" s="22" customFormat="1" ht="19.5" customHeight="1" hidden="1">
      <c r="A349" s="80"/>
      <c r="B349" s="127">
        <v>90001</v>
      </c>
      <c r="C349" s="98"/>
      <c r="D349" s="99" t="s">
        <v>216</v>
      </c>
      <c r="E349" s="128">
        <f>E350</f>
        <v>0</v>
      </c>
      <c r="F349" s="128">
        <f>F350</f>
        <v>0</v>
      </c>
    </row>
    <row r="350" spans="1:6" s="22" customFormat="1" ht="18" customHeight="1" hidden="1">
      <c r="A350" s="27"/>
      <c r="B350" s="75"/>
      <c r="C350" s="75">
        <v>4260</v>
      </c>
      <c r="D350" s="39" t="s">
        <v>61</v>
      </c>
      <c r="E350" s="21"/>
      <c r="F350" s="21"/>
    </row>
    <row r="351" spans="1:6" s="22" customFormat="1" ht="19.5" customHeight="1" hidden="1">
      <c r="A351" s="27"/>
      <c r="B351" s="129">
        <v>90002</v>
      </c>
      <c r="C351" s="107"/>
      <c r="D351" s="83" t="s">
        <v>217</v>
      </c>
      <c r="E351" s="130">
        <f>E353</f>
        <v>0</v>
      </c>
      <c r="F351" s="130">
        <f>SUM(F352:F353)</f>
        <v>0</v>
      </c>
    </row>
    <row r="352" spans="1:6" s="22" customFormat="1" ht="18" customHeight="1" hidden="1">
      <c r="A352" s="27"/>
      <c r="B352" s="75"/>
      <c r="C352" s="75">
        <v>4300</v>
      </c>
      <c r="D352" s="39" t="s">
        <v>24</v>
      </c>
      <c r="E352" s="21"/>
      <c r="F352" s="21"/>
    </row>
    <row r="353" spans="1:6" s="22" customFormat="1" ht="12.75" hidden="1">
      <c r="A353" s="27"/>
      <c r="B353" s="32"/>
      <c r="C353" s="32">
        <v>6060</v>
      </c>
      <c r="D353" s="33" t="s">
        <v>118</v>
      </c>
      <c r="E353" s="26"/>
      <c r="F353" s="26"/>
    </row>
    <row r="354" spans="1:6" s="22" customFormat="1" ht="14.25" hidden="1">
      <c r="A354" s="27"/>
      <c r="B354" s="129">
        <v>90005</v>
      </c>
      <c r="C354" s="107"/>
      <c r="D354" s="83" t="s">
        <v>218</v>
      </c>
      <c r="E354" s="130">
        <f>E355</f>
        <v>0</v>
      </c>
      <c r="F354" s="130">
        <f>F355</f>
        <v>0</v>
      </c>
    </row>
    <row r="355" spans="1:6" s="22" customFormat="1" ht="18" customHeight="1" hidden="1">
      <c r="A355" s="27"/>
      <c r="B355" s="75"/>
      <c r="C355" s="75">
        <v>4430</v>
      </c>
      <c r="D355" s="39" t="s">
        <v>65</v>
      </c>
      <c r="E355" s="21"/>
      <c r="F355" s="21"/>
    </row>
    <row r="356" spans="1:6" s="22" customFormat="1" ht="19.5" customHeight="1" hidden="1">
      <c r="A356" s="27"/>
      <c r="B356" s="129">
        <v>90015</v>
      </c>
      <c r="C356" s="107"/>
      <c r="D356" s="83" t="s">
        <v>219</v>
      </c>
      <c r="E356" s="130">
        <f>E357</f>
        <v>0</v>
      </c>
      <c r="F356" s="130">
        <f>F357</f>
        <v>0</v>
      </c>
    </row>
    <row r="357" spans="1:6" s="22" customFormat="1" ht="18" customHeight="1" hidden="1">
      <c r="A357" s="27"/>
      <c r="B357" s="75"/>
      <c r="C357" s="75">
        <v>4260</v>
      </c>
      <c r="D357" s="39" t="s">
        <v>61</v>
      </c>
      <c r="E357" s="21"/>
      <c r="F357" s="21"/>
    </row>
    <row r="358" spans="1:6" s="22" customFormat="1" ht="19.5" customHeight="1" hidden="1">
      <c r="A358" s="27"/>
      <c r="B358" s="129">
        <v>90095</v>
      </c>
      <c r="C358" s="107"/>
      <c r="D358" s="83" t="s">
        <v>47</v>
      </c>
      <c r="E358" s="130">
        <f>E359</f>
        <v>0</v>
      </c>
      <c r="F358" s="130">
        <f>F359</f>
        <v>0</v>
      </c>
    </row>
    <row r="359" spans="1:6" s="22" customFormat="1" ht="18" customHeight="1" hidden="1" thickBot="1">
      <c r="A359" s="17"/>
      <c r="B359" s="75"/>
      <c r="C359" s="75">
        <v>4300</v>
      </c>
      <c r="D359" s="39" t="s">
        <v>24</v>
      </c>
      <c r="E359" s="21"/>
      <c r="F359" s="21"/>
    </row>
    <row r="360" spans="1:6" s="126" customFormat="1" ht="30.75" hidden="1" thickBot="1">
      <c r="A360" s="57">
        <v>921</v>
      </c>
      <c r="B360" s="124"/>
      <c r="C360" s="124"/>
      <c r="D360" s="81" t="s">
        <v>220</v>
      </c>
      <c r="E360" s="125">
        <f>E361+E367</f>
        <v>0</v>
      </c>
      <c r="F360" s="125">
        <f>F361+F367+F371</f>
        <v>0</v>
      </c>
    </row>
    <row r="361" spans="1:6" s="22" customFormat="1" ht="19.5" customHeight="1" hidden="1">
      <c r="A361" s="80"/>
      <c r="B361" s="91">
        <v>92109</v>
      </c>
      <c r="C361" s="42"/>
      <c r="D361" s="131" t="s">
        <v>221</v>
      </c>
      <c r="E361" s="44">
        <f>E362</f>
        <v>0</v>
      </c>
      <c r="F361" s="44">
        <f>SUM(F365:F366)</f>
        <v>0</v>
      </c>
    </row>
    <row r="362" spans="1:6" s="22" customFormat="1" ht="38.25" hidden="1">
      <c r="A362" s="40"/>
      <c r="B362" s="71"/>
      <c r="C362" s="71">
        <v>6298</v>
      </c>
      <c r="D362" s="43" t="s">
        <v>33</v>
      </c>
      <c r="E362" s="44"/>
      <c r="F362" s="44"/>
    </row>
    <row r="363" spans="1:6" s="22" customFormat="1" ht="12" customHeight="1" hidden="1">
      <c r="A363" s="45"/>
      <c r="B363" s="46"/>
      <c r="C363" s="47"/>
      <c r="D363" s="48"/>
      <c r="E363" s="49"/>
      <c r="F363" s="49"/>
    </row>
    <row r="364" spans="1:6" s="6" customFormat="1" ht="7.5" customHeight="1" hidden="1">
      <c r="A364" s="50">
        <v>1</v>
      </c>
      <c r="B364" s="50">
        <v>2</v>
      </c>
      <c r="C364" s="50">
        <v>3</v>
      </c>
      <c r="D364" s="50">
        <v>4</v>
      </c>
      <c r="E364" s="50">
        <v>5</v>
      </c>
      <c r="F364" s="50">
        <v>6</v>
      </c>
    </row>
    <row r="365" spans="1:6" s="22" customFormat="1" ht="28.5" customHeight="1" hidden="1">
      <c r="A365" s="27"/>
      <c r="B365" s="35"/>
      <c r="C365" s="24" t="s">
        <v>222</v>
      </c>
      <c r="D365" s="33" t="s">
        <v>223</v>
      </c>
      <c r="E365" s="34"/>
      <c r="F365" s="34"/>
    </row>
    <row r="366" spans="1:6" s="22" customFormat="1" ht="16.5" customHeight="1" hidden="1">
      <c r="A366" s="27"/>
      <c r="B366" s="32"/>
      <c r="C366" s="28" t="s">
        <v>34</v>
      </c>
      <c r="D366" s="33" t="s">
        <v>35</v>
      </c>
      <c r="E366" s="26"/>
      <c r="F366" s="26"/>
    </row>
    <row r="367" spans="1:6" s="22" customFormat="1" ht="19.5" customHeight="1" hidden="1">
      <c r="A367" s="17"/>
      <c r="B367" s="129">
        <v>92116</v>
      </c>
      <c r="C367" s="107"/>
      <c r="D367" s="83" t="s">
        <v>224</v>
      </c>
      <c r="E367" s="108">
        <f>SUM(E368:E369)</f>
        <v>0</v>
      </c>
      <c r="F367" s="108">
        <f>SUM(F369:F370)</f>
        <v>0</v>
      </c>
    </row>
    <row r="368" spans="1:6" s="22" customFormat="1" ht="38.25" hidden="1">
      <c r="A368" s="17"/>
      <c r="B368" s="92"/>
      <c r="C368" s="19" t="s">
        <v>67</v>
      </c>
      <c r="D368" s="39" t="s">
        <v>68</v>
      </c>
      <c r="E368" s="37"/>
      <c r="F368" s="37"/>
    </row>
    <row r="369" spans="1:6" s="22" customFormat="1" ht="25.5" hidden="1">
      <c r="A369" s="17"/>
      <c r="B369" s="32"/>
      <c r="C369" s="24" t="s">
        <v>222</v>
      </c>
      <c r="D369" s="33" t="s">
        <v>223</v>
      </c>
      <c r="E369" s="34"/>
      <c r="F369" s="34"/>
    </row>
    <row r="370" spans="1:6" s="22" customFormat="1" ht="16.5" customHeight="1" hidden="1">
      <c r="A370" s="27"/>
      <c r="B370" s="32"/>
      <c r="C370" s="28" t="s">
        <v>34</v>
      </c>
      <c r="D370" s="33" t="s">
        <v>35</v>
      </c>
      <c r="E370" s="26"/>
      <c r="F370" s="26"/>
    </row>
    <row r="371" spans="1:6" s="22" customFormat="1" ht="19.5" customHeight="1" hidden="1">
      <c r="A371" s="80"/>
      <c r="B371" s="129">
        <v>92120</v>
      </c>
      <c r="C371" s="107"/>
      <c r="D371" s="83" t="s">
        <v>225</v>
      </c>
      <c r="E371" s="130">
        <f>E372</f>
        <v>0</v>
      </c>
      <c r="F371" s="130">
        <f>F372</f>
        <v>0</v>
      </c>
    </row>
    <row r="372" spans="1:6" s="22" customFormat="1" ht="21.75" customHeight="1" hidden="1" thickBot="1">
      <c r="A372" s="17"/>
      <c r="B372" s="75"/>
      <c r="C372" s="75">
        <v>4300</v>
      </c>
      <c r="D372" s="39" t="s">
        <v>24</v>
      </c>
      <c r="E372" s="21"/>
      <c r="F372" s="21"/>
    </row>
    <row r="373" spans="1:6" s="126" customFormat="1" ht="24" customHeight="1" hidden="1" thickBot="1">
      <c r="A373" s="57">
        <v>926</v>
      </c>
      <c r="B373" s="124"/>
      <c r="C373" s="124"/>
      <c r="D373" s="81" t="s">
        <v>226</v>
      </c>
      <c r="E373" s="125">
        <f>E374+E379</f>
        <v>0</v>
      </c>
      <c r="F373" s="125">
        <f>F374+F379+F383</f>
        <v>0</v>
      </c>
    </row>
    <row r="374" spans="1:6" s="22" customFormat="1" ht="19.5" customHeight="1" hidden="1">
      <c r="A374" s="66"/>
      <c r="B374" s="132">
        <v>92605</v>
      </c>
      <c r="C374" s="19"/>
      <c r="D374" s="133" t="s">
        <v>227</v>
      </c>
      <c r="E374" s="37">
        <f>E376</f>
        <v>0</v>
      </c>
      <c r="F374" s="37">
        <f>SUM(F375:F377)</f>
        <v>0</v>
      </c>
    </row>
    <row r="375" spans="1:6" s="22" customFormat="1" ht="25.5" hidden="1">
      <c r="A375" s="80"/>
      <c r="B375" s="92"/>
      <c r="C375" s="19" t="s">
        <v>222</v>
      </c>
      <c r="D375" s="33" t="s">
        <v>223</v>
      </c>
      <c r="E375" s="21"/>
      <c r="F375" s="21"/>
    </row>
    <row r="376" spans="1:6" s="22" customFormat="1" ht="38.25" hidden="1">
      <c r="A376" s="27"/>
      <c r="B376" s="35"/>
      <c r="C376" s="35">
        <v>2820</v>
      </c>
      <c r="D376" s="36" t="s">
        <v>228</v>
      </c>
      <c r="E376" s="34"/>
      <c r="F376" s="34"/>
    </row>
    <row r="377" spans="1:6" s="22" customFormat="1" ht="28.5" customHeight="1" hidden="1" thickBot="1">
      <c r="A377" s="27"/>
      <c r="B377" s="35"/>
      <c r="C377" s="24" t="s">
        <v>60</v>
      </c>
      <c r="D377" s="33" t="s">
        <v>223</v>
      </c>
      <c r="E377" s="34"/>
      <c r="F377" s="34"/>
    </row>
    <row r="378" spans="1:7" s="135" customFormat="1" ht="28.5" customHeight="1" thickBot="1">
      <c r="A378" s="348" t="s">
        <v>229</v>
      </c>
      <c r="B378" s="349"/>
      <c r="C378" s="349"/>
      <c r="D378" s="350"/>
      <c r="E378" s="121">
        <f>E44+E174+E217+E326+E127+E344</f>
        <v>7322</v>
      </c>
      <c r="F378" s="121">
        <f>F7</f>
        <v>0</v>
      </c>
      <c r="G378" s="134">
        <f>E378-F378</f>
        <v>7322</v>
      </c>
    </row>
    <row r="379" ht="17.25" customHeight="1">
      <c r="E379" s="136"/>
    </row>
    <row r="380" spans="1:7" ht="12.75">
      <c r="A380" s="137" t="s">
        <v>230</v>
      </c>
      <c r="B380" s="138"/>
      <c r="C380" s="138"/>
      <c r="E380" s="139"/>
      <c r="F380" s="140"/>
      <c r="G380" s="141"/>
    </row>
    <row r="381" spans="2:6" ht="12.75">
      <c r="B381" s="142"/>
      <c r="C381" s="138"/>
      <c r="D381" s="140"/>
      <c r="E381" s="140"/>
      <c r="F381" s="140"/>
    </row>
    <row r="382" spans="2:6" ht="12.75">
      <c r="B382" s="138"/>
      <c r="C382" s="138"/>
      <c r="D382" s="140"/>
      <c r="E382" s="140"/>
      <c r="F382" s="140"/>
    </row>
    <row r="383" spans="2:6" ht="12.75">
      <c r="B383" s="138"/>
      <c r="C383" s="138"/>
      <c r="D383" s="140"/>
      <c r="E383" s="140"/>
      <c r="F383" s="140"/>
    </row>
    <row r="384" spans="2:6" ht="12.75">
      <c r="B384" s="138"/>
      <c r="C384" s="138"/>
      <c r="D384" s="140"/>
      <c r="E384" s="140"/>
      <c r="F384" s="140"/>
    </row>
    <row r="385" spans="2:6" ht="12.75">
      <c r="B385" s="138"/>
      <c r="C385" s="138"/>
      <c r="D385" s="140"/>
      <c r="E385" s="140"/>
      <c r="F385" s="140"/>
    </row>
    <row r="386" spans="2:6" ht="12.75">
      <c r="B386" s="138"/>
      <c r="C386" s="138"/>
      <c r="D386" s="140"/>
      <c r="E386" s="140"/>
      <c r="F386" s="140"/>
    </row>
    <row r="387" spans="2:6" ht="12.75">
      <c r="B387" s="138"/>
      <c r="C387" s="138"/>
      <c r="D387" s="140"/>
      <c r="E387" s="140"/>
      <c r="F387" s="140"/>
    </row>
    <row r="388" spans="2:6" ht="12.75">
      <c r="B388" s="138"/>
      <c r="C388" s="138"/>
      <c r="D388" s="140"/>
      <c r="E388" s="140"/>
      <c r="F388" s="140"/>
    </row>
    <row r="389" spans="2:6" ht="12.75">
      <c r="B389" s="138"/>
      <c r="C389" s="138"/>
      <c r="D389" s="140"/>
      <c r="E389" s="140"/>
      <c r="F389" s="140"/>
    </row>
    <row r="390" spans="2:6" ht="12.75">
      <c r="B390" s="138"/>
      <c r="C390" s="138"/>
      <c r="D390" s="140"/>
      <c r="E390" s="140"/>
      <c r="F390" s="140"/>
    </row>
    <row r="391" spans="2:6" ht="12.75">
      <c r="B391" s="138"/>
      <c r="C391" s="138"/>
      <c r="D391" s="140"/>
      <c r="E391" s="140"/>
      <c r="F391" s="140"/>
    </row>
    <row r="392" spans="2:6" ht="12.75">
      <c r="B392" s="138"/>
      <c r="C392" s="138"/>
      <c r="D392" s="140"/>
      <c r="E392" s="140"/>
      <c r="F392" s="140"/>
    </row>
    <row r="393" spans="2:6" ht="12.75">
      <c r="B393" s="138"/>
      <c r="C393" s="138"/>
      <c r="D393" s="140"/>
      <c r="E393" s="140"/>
      <c r="F393" s="140"/>
    </row>
    <row r="394" spans="2:6" ht="12.75">
      <c r="B394" s="138"/>
      <c r="C394" s="138"/>
      <c r="D394" s="140"/>
      <c r="E394" s="140"/>
      <c r="F394" s="140"/>
    </row>
    <row r="395" spans="2:6" ht="12.75">
      <c r="B395" s="138"/>
      <c r="C395" s="138"/>
      <c r="D395" s="140"/>
      <c r="E395" s="140"/>
      <c r="F395" s="140"/>
    </row>
    <row r="396" spans="2:6" ht="12.75">
      <c r="B396" s="138"/>
      <c r="C396" s="138"/>
      <c r="D396" s="140"/>
      <c r="E396" s="140"/>
      <c r="F396" s="140"/>
    </row>
    <row r="397" spans="2:6" ht="12.75">
      <c r="B397" s="138"/>
      <c r="C397" s="138"/>
      <c r="D397" s="140"/>
      <c r="E397" s="140"/>
      <c r="F397" s="140"/>
    </row>
    <row r="398" spans="2:6" ht="12.75">
      <c r="B398" s="138"/>
      <c r="C398" s="138"/>
      <c r="D398" s="140"/>
      <c r="E398" s="140"/>
      <c r="F398" s="140"/>
    </row>
    <row r="399" spans="2:6" ht="12.75">
      <c r="B399" s="138"/>
      <c r="C399" s="138"/>
      <c r="D399" s="140"/>
      <c r="E399" s="140"/>
      <c r="F399" s="140"/>
    </row>
    <row r="400" spans="2:6" ht="12.75">
      <c r="B400" s="138"/>
      <c r="C400" s="138"/>
      <c r="D400" s="140"/>
      <c r="E400" s="140"/>
      <c r="F400" s="140"/>
    </row>
    <row r="401" spans="2:6" ht="12.75">
      <c r="B401" s="138"/>
      <c r="C401" s="138"/>
      <c r="D401" s="140"/>
      <c r="E401" s="140"/>
      <c r="F401" s="140"/>
    </row>
    <row r="402" spans="2:6" ht="12.75">
      <c r="B402" s="138"/>
      <c r="C402" s="138"/>
      <c r="D402" s="140"/>
      <c r="E402" s="140"/>
      <c r="F402" s="140"/>
    </row>
    <row r="403" spans="2:6" ht="12.75">
      <c r="B403" s="138"/>
      <c r="C403" s="138"/>
      <c r="D403" s="140"/>
      <c r="E403" s="140"/>
      <c r="F403" s="140"/>
    </row>
    <row r="404" spans="2:6" ht="12.75">
      <c r="B404" s="138"/>
      <c r="C404" s="138"/>
      <c r="D404" s="140"/>
      <c r="E404" s="140"/>
      <c r="F404" s="140"/>
    </row>
    <row r="405" spans="2:6" ht="12.75">
      <c r="B405" s="138"/>
      <c r="C405" s="138"/>
      <c r="D405" s="140"/>
      <c r="E405" s="140"/>
      <c r="F405" s="140"/>
    </row>
    <row r="406" spans="2:6" ht="12.75">
      <c r="B406" s="138"/>
      <c r="C406" s="138"/>
      <c r="D406" s="140"/>
      <c r="E406" s="140"/>
      <c r="F406" s="140"/>
    </row>
    <row r="407" spans="2:6" ht="12.75">
      <c r="B407" s="138"/>
      <c r="C407" s="138"/>
      <c r="D407" s="140"/>
      <c r="E407" s="140"/>
      <c r="F407" s="140"/>
    </row>
    <row r="408" spans="2:6" ht="12.75">
      <c r="B408" s="138"/>
      <c r="C408" s="138"/>
      <c r="D408" s="140"/>
      <c r="E408" s="140"/>
      <c r="F408" s="140"/>
    </row>
    <row r="409" spans="2:6" ht="12.75">
      <c r="B409" s="138"/>
      <c r="C409" s="138"/>
      <c r="D409" s="140"/>
      <c r="E409" s="140"/>
      <c r="F409" s="140"/>
    </row>
    <row r="410" spans="2:6" ht="12.75">
      <c r="B410" s="138"/>
      <c r="C410" s="138"/>
      <c r="D410" s="140"/>
      <c r="E410" s="140"/>
      <c r="F410" s="140"/>
    </row>
    <row r="411" spans="2:6" ht="12.75">
      <c r="B411" s="138"/>
      <c r="C411" s="138"/>
      <c r="D411" s="140"/>
      <c r="E411" s="140"/>
      <c r="F411" s="140"/>
    </row>
    <row r="412" spans="2:6" ht="12.75">
      <c r="B412" s="138"/>
      <c r="C412" s="138"/>
      <c r="D412" s="140"/>
      <c r="E412" s="140"/>
      <c r="F412" s="140"/>
    </row>
  </sheetData>
  <mergeCells count="31">
    <mergeCell ref="A2:F2"/>
    <mergeCell ref="A378:D378"/>
    <mergeCell ref="E4:E5"/>
    <mergeCell ref="F4:F5"/>
    <mergeCell ref="A4:A5"/>
    <mergeCell ref="B4:B5"/>
    <mergeCell ref="C4:C5"/>
    <mergeCell ref="D4:D5"/>
    <mergeCell ref="B174:D174"/>
    <mergeCell ref="C32:D32"/>
    <mergeCell ref="B7:D7"/>
    <mergeCell ref="D325:F325"/>
    <mergeCell ref="C17:D17"/>
    <mergeCell ref="A20:B20"/>
    <mergeCell ref="A134:B134"/>
    <mergeCell ref="C133:D133"/>
    <mergeCell ref="B127:D127"/>
    <mergeCell ref="D135:F135"/>
    <mergeCell ref="C201:D201"/>
    <mergeCell ref="C218:D218"/>
    <mergeCell ref="B228:D228"/>
    <mergeCell ref="C229:D229"/>
    <mergeCell ref="A346:B347"/>
    <mergeCell ref="C347:F347"/>
    <mergeCell ref="B344:D344"/>
    <mergeCell ref="B217:D217"/>
    <mergeCell ref="B326:D326"/>
    <mergeCell ref="C341:D341"/>
    <mergeCell ref="D343:F343"/>
    <mergeCell ref="A342:B343"/>
    <mergeCell ref="C345:D34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39/2009 
z dnia 30 czerwca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40"/>
  <sheetViews>
    <sheetView showGridLines="0" tabSelected="1" zoomScale="75" zoomScaleNormal="75" workbookViewId="0" topLeftCell="A408">
      <selection activeCell="N442" sqref="N441:N44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875" style="1" bestFit="1" customWidth="1"/>
    <col min="4" max="4" width="44.375" style="2" customWidth="1"/>
    <col min="5" max="6" width="16.625" style="2" customWidth="1"/>
    <col min="7" max="7" width="14.375" style="2" customWidth="1"/>
    <col min="8" max="16384" width="9.125" style="2" customWidth="1"/>
  </cols>
  <sheetData>
    <row r="1" ht="9" customHeight="1"/>
    <row r="2" spans="1:6" ht="17.25" customHeight="1">
      <c r="A2" s="347" t="s">
        <v>247</v>
      </c>
      <c r="B2" s="347"/>
      <c r="C2" s="347"/>
      <c r="D2" s="347"/>
      <c r="E2" s="347"/>
      <c r="F2" s="347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55" t="s">
        <v>3</v>
      </c>
      <c r="B4" s="355" t="s">
        <v>4</v>
      </c>
      <c r="C4" s="355" t="s">
        <v>5</v>
      </c>
      <c r="D4" s="355" t="s">
        <v>6</v>
      </c>
      <c r="E4" s="351" t="s">
        <v>288</v>
      </c>
      <c r="F4" s="351" t="s">
        <v>289</v>
      </c>
    </row>
    <row r="5" spans="1:6" s="4" customFormat="1" ht="15" customHeight="1" thickBot="1">
      <c r="A5" s="352"/>
      <c r="B5" s="352"/>
      <c r="C5" s="352"/>
      <c r="D5" s="352"/>
      <c r="E5" s="352"/>
      <c r="F5" s="352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18" customHeight="1" thickBot="1">
      <c r="A7" s="209" t="s">
        <v>7</v>
      </c>
      <c r="B7" s="324" t="s">
        <v>8</v>
      </c>
      <c r="C7" s="325"/>
      <c r="D7" s="326"/>
      <c r="E7" s="10">
        <f>E17+E39+E8</f>
        <v>236500</v>
      </c>
      <c r="F7" s="10">
        <f>F17+F39+F8</f>
        <v>234000</v>
      </c>
    </row>
    <row r="8" spans="1:6" s="16" customFormat="1" ht="18.75" customHeight="1">
      <c r="A8" s="178"/>
      <c r="B8" s="122" t="s">
        <v>9</v>
      </c>
      <c r="C8" s="331" t="s">
        <v>10</v>
      </c>
      <c r="D8" s="332"/>
      <c r="E8" s="59">
        <f>E15</f>
        <v>6500</v>
      </c>
      <c r="F8" s="59">
        <f>SUM(F9:F16)</f>
        <v>4000</v>
      </c>
    </row>
    <row r="9" spans="1:6" s="22" customFormat="1" ht="16.5" customHeight="1" hidden="1">
      <c r="A9" s="164"/>
      <c r="B9" s="46"/>
      <c r="C9" s="171" t="s">
        <v>11</v>
      </c>
      <c r="D9" s="20" t="s">
        <v>12</v>
      </c>
      <c r="E9" s="21"/>
      <c r="F9" s="21"/>
    </row>
    <row r="10" spans="1:6" s="22" customFormat="1" ht="16.5" customHeight="1" hidden="1">
      <c r="A10" s="164"/>
      <c r="B10" s="46"/>
      <c r="C10" s="172" t="s">
        <v>13</v>
      </c>
      <c r="D10" s="25" t="s">
        <v>14</v>
      </c>
      <c r="E10" s="26"/>
      <c r="F10" s="26"/>
    </row>
    <row r="11" spans="1:6" s="22" customFormat="1" ht="16.5" customHeight="1" hidden="1">
      <c r="A11" s="164"/>
      <c r="B11" s="46"/>
      <c r="C11" s="172" t="s">
        <v>15</v>
      </c>
      <c r="D11" s="25" t="s">
        <v>16</v>
      </c>
      <c r="E11" s="26"/>
      <c r="F11" s="26"/>
    </row>
    <row r="12" spans="1:6" s="22" customFormat="1" ht="16.5" customHeight="1" hidden="1">
      <c r="A12" s="164"/>
      <c r="B12" s="46"/>
      <c r="C12" s="173" t="s">
        <v>17</v>
      </c>
      <c r="D12" s="25" t="s">
        <v>18</v>
      </c>
      <c r="E12" s="26"/>
      <c r="F12" s="26"/>
    </row>
    <row r="13" spans="1:6" s="22" customFormat="1" ht="16.5" customHeight="1">
      <c r="A13" s="164"/>
      <c r="B13" s="46"/>
      <c r="C13" s="107" t="s">
        <v>19</v>
      </c>
      <c r="D13" s="197" t="s">
        <v>20</v>
      </c>
      <c r="E13" s="108"/>
      <c r="F13" s="108">
        <v>4000</v>
      </c>
    </row>
    <row r="14" spans="1:6" s="22" customFormat="1" ht="16.5" customHeight="1" hidden="1">
      <c r="A14" s="164"/>
      <c r="B14" s="46"/>
      <c r="C14" s="168" t="s">
        <v>21</v>
      </c>
      <c r="D14" s="20" t="s">
        <v>22</v>
      </c>
      <c r="E14" s="21"/>
      <c r="F14" s="21"/>
    </row>
    <row r="15" spans="1:6" s="22" customFormat="1" ht="16.5" customHeight="1">
      <c r="A15" s="164"/>
      <c r="B15" s="46"/>
      <c r="C15" s="107" t="s">
        <v>23</v>
      </c>
      <c r="D15" s="197" t="s">
        <v>24</v>
      </c>
      <c r="E15" s="108">
        <v>6500</v>
      </c>
      <c r="F15" s="108"/>
    </row>
    <row r="16" spans="1:6" s="22" customFormat="1" ht="16.5" customHeight="1" hidden="1">
      <c r="A16" s="164"/>
      <c r="B16" s="46"/>
      <c r="C16" s="168" t="s">
        <v>25</v>
      </c>
      <c r="D16" s="20" t="s">
        <v>26</v>
      </c>
      <c r="E16" s="21"/>
      <c r="F16" s="21"/>
    </row>
    <row r="17" spans="1:6" s="16" customFormat="1" ht="20.25" customHeight="1">
      <c r="A17" s="178"/>
      <c r="B17" s="29" t="s">
        <v>27</v>
      </c>
      <c r="C17" s="393" t="s">
        <v>28</v>
      </c>
      <c r="D17" s="393"/>
      <c r="E17" s="31">
        <f>E24+E26+E30</f>
        <v>230000</v>
      </c>
      <c r="F17" s="31">
        <f>F24+F26+F30</f>
        <v>230000</v>
      </c>
    </row>
    <row r="18" spans="1:6" s="22" customFormat="1" ht="21" customHeight="1" hidden="1">
      <c r="A18" s="164"/>
      <c r="B18" s="46"/>
      <c r="C18" s="171" t="s">
        <v>29</v>
      </c>
      <c r="D18" s="20" t="s">
        <v>30</v>
      </c>
      <c r="E18" s="21"/>
      <c r="F18" s="21"/>
    </row>
    <row r="19" spans="1:6" s="22" customFormat="1" ht="51" hidden="1">
      <c r="A19" s="164"/>
      <c r="B19" s="177"/>
      <c r="C19" s="172" t="s">
        <v>31</v>
      </c>
      <c r="D19" s="33" t="s">
        <v>32</v>
      </c>
      <c r="E19" s="34"/>
      <c r="F19" s="26"/>
    </row>
    <row r="20" spans="1:6" s="22" customFormat="1" ht="38.25" hidden="1">
      <c r="A20" s="164"/>
      <c r="B20" s="177"/>
      <c r="C20" s="176">
        <v>6298</v>
      </c>
      <c r="D20" s="36" t="s">
        <v>33</v>
      </c>
      <c r="E20" s="37"/>
      <c r="F20" s="26"/>
    </row>
    <row r="21" spans="1:6" s="22" customFormat="1" ht="17.25" customHeight="1" hidden="1">
      <c r="A21" s="164"/>
      <c r="B21" s="46"/>
      <c r="C21" s="172" t="s">
        <v>34</v>
      </c>
      <c r="D21" s="145" t="s">
        <v>233</v>
      </c>
      <c r="E21" s="26"/>
      <c r="F21" s="26"/>
    </row>
    <row r="22" spans="1:6" s="22" customFormat="1" ht="21.75" customHeight="1" hidden="1">
      <c r="A22" s="164"/>
      <c r="B22" s="46"/>
      <c r="C22" s="173"/>
      <c r="D22" s="146" t="s">
        <v>0</v>
      </c>
      <c r="E22" s="147"/>
      <c r="F22" s="26"/>
    </row>
    <row r="23" spans="1:6" s="22" customFormat="1" ht="18" customHeight="1" hidden="1">
      <c r="A23" s="164"/>
      <c r="B23" s="46"/>
      <c r="C23" s="107" t="s">
        <v>34</v>
      </c>
      <c r="D23" s="194" t="s">
        <v>233</v>
      </c>
      <c r="E23" s="108"/>
      <c r="F23" s="108"/>
    </row>
    <row r="24" spans="1:6" s="22" customFormat="1" ht="17.25" customHeight="1">
      <c r="A24" s="317" t="s">
        <v>295</v>
      </c>
      <c r="B24" s="318"/>
      <c r="C24" s="196" t="s">
        <v>34</v>
      </c>
      <c r="D24" s="222" t="s">
        <v>35</v>
      </c>
      <c r="E24" s="108">
        <v>230000</v>
      </c>
      <c r="F24" s="108"/>
    </row>
    <row r="25" spans="1:6" s="22" customFormat="1" ht="15.75" customHeight="1" hidden="1">
      <c r="A25" s="317"/>
      <c r="B25" s="318"/>
      <c r="C25" s="333" t="s">
        <v>293</v>
      </c>
      <c r="D25" s="333"/>
      <c r="E25" s="333"/>
      <c r="F25" s="334"/>
    </row>
    <row r="26" spans="1:6" s="22" customFormat="1" ht="19.5" customHeight="1" thickBot="1">
      <c r="A26" s="317"/>
      <c r="B26" s="318"/>
      <c r="C26" s="200">
        <v>6059</v>
      </c>
      <c r="D26" s="222" t="s">
        <v>35</v>
      </c>
      <c r="E26" s="218"/>
      <c r="F26" s="108">
        <v>230000</v>
      </c>
    </row>
    <row r="27" spans="1:6" s="22" customFormat="1" ht="18" customHeight="1" hidden="1" thickBot="1">
      <c r="A27" s="317"/>
      <c r="B27" s="318"/>
      <c r="C27" s="333" t="s">
        <v>293</v>
      </c>
      <c r="D27" s="333"/>
      <c r="E27" s="333"/>
      <c r="F27" s="334"/>
    </row>
    <row r="28" spans="1:6" s="22" customFormat="1" ht="22.5" customHeight="1" hidden="1">
      <c r="A28" s="292"/>
      <c r="B28" s="293"/>
      <c r="C28" s="196" t="s">
        <v>117</v>
      </c>
      <c r="D28" s="194" t="s">
        <v>118</v>
      </c>
      <c r="E28" s="218"/>
      <c r="F28" s="108"/>
    </row>
    <row r="29" spans="1:6" s="22" customFormat="1" ht="18" customHeight="1" hidden="1">
      <c r="A29" s="292"/>
      <c r="B29" s="293"/>
      <c r="C29" s="333" t="s">
        <v>0</v>
      </c>
      <c r="D29" s="333"/>
      <c r="E29" s="333"/>
      <c r="F29" s="334"/>
    </row>
    <row r="30" spans="1:6" s="22" customFormat="1" ht="38.25" hidden="1">
      <c r="A30" s="292"/>
      <c r="B30" s="293"/>
      <c r="C30" s="200">
        <v>6210</v>
      </c>
      <c r="D30" s="222" t="s">
        <v>37</v>
      </c>
      <c r="E30" s="108">
        <f>E31+E32</f>
        <v>0</v>
      </c>
      <c r="F30" s="108">
        <f>F31+F32</f>
        <v>0</v>
      </c>
    </row>
    <row r="31" spans="1:6" s="22" customFormat="1" ht="18" customHeight="1" hidden="1">
      <c r="A31" s="292"/>
      <c r="B31" s="293"/>
      <c r="C31" s="394" t="s">
        <v>0</v>
      </c>
      <c r="D31" s="395"/>
      <c r="E31" s="275"/>
      <c r="F31" s="275"/>
    </row>
    <row r="32" spans="1:6" s="22" customFormat="1" ht="18" customHeight="1" hidden="1">
      <c r="A32" s="292"/>
      <c r="B32" s="293"/>
      <c r="C32" s="391" t="s">
        <v>284</v>
      </c>
      <c r="D32" s="392"/>
      <c r="E32" s="234"/>
      <c r="F32" s="21"/>
    </row>
    <row r="33" spans="1:6" s="16" customFormat="1" ht="23.25" customHeight="1" hidden="1">
      <c r="A33" s="164"/>
      <c r="B33" s="155" t="s">
        <v>38</v>
      </c>
      <c r="C33" s="161"/>
      <c r="D33" s="30" t="s">
        <v>39</v>
      </c>
      <c r="E33" s="213">
        <f>E34</f>
        <v>0</v>
      </c>
      <c r="F33" s="31">
        <f>F34</f>
        <v>0</v>
      </c>
    </row>
    <row r="34" spans="1:6" s="22" customFormat="1" ht="19.5" customHeight="1" hidden="1">
      <c r="A34" s="164"/>
      <c r="B34" s="46"/>
      <c r="C34" s="168" t="s">
        <v>23</v>
      </c>
      <c r="D34" s="20" t="s">
        <v>24</v>
      </c>
      <c r="E34" s="211"/>
      <c r="F34" s="21"/>
    </row>
    <row r="35" spans="1:6" s="16" customFormat="1" ht="23.25" customHeight="1" hidden="1">
      <c r="A35" s="164"/>
      <c r="B35" s="155" t="s">
        <v>40</v>
      </c>
      <c r="C35" s="161"/>
      <c r="D35" s="30" t="s">
        <v>41</v>
      </c>
      <c r="E35" s="213">
        <f>E36</f>
        <v>0</v>
      </c>
      <c r="F35" s="31">
        <f>F36</f>
        <v>0</v>
      </c>
    </row>
    <row r="36" spans="1:6" s="22" customFormat="1" ht="26.25" customHeight="1" hidden="1">
      <c r="A36" s="164"/>
      <c r="B36" s="46"/>
      <c r="C36" s="168" t="s">
        <v>42</v>
      </c>
      <c r="D36" s="39" t="s">
        <v>43</v>
      </c>
      <c r="E36" s="211"/>
      <c r="F36" s="21"/>
    </row>
    <row r="37" spans="1:6" s="16" customFormat="1" ht="23.25" customHeight="1" hidden="1">
      <c r="A37" s="164"/>
      <c r="B37" s="155" t="s">
        <v>44</v>
      </c>
      <c r="C37" s="161"/>
      <c r="D37" s="30" t="s">
        <v>45</v>
      </c>
      <c r="E37" s="213">
        <f>E38</f>
        <v>0</v>
      </c>
      <c r="F37" s="31">
        <f>F38</f>
        <v>0</v>
      </c>
    </row>
    <row r="38" spans="1:6" s="22" customFormat="1" ht="19.5" customHeight="1" hidden="1">
      <c r="A38" s="164"/>
      <c r="B38" s="46"/>
      <c r="C38" s="168" t="s">
        <v>34</v>
      </c>
      <c r="D38" s="39" t="s">
        <v>35</v>
      </c>
      <c r="E38" s="211"/>
      <c r="F38" s="21"/>
    </row>
    <row r="39" spans="1:6" s="16" customFormat="1" ht="22.5" customHeight="1" hidden="1">
      <c r="A39" s="178"/>
      <c r="B39" s="29" t="s">
        <v>46</v>
      </c>
      <c r="C39" s="369" t="s">
        <v>47</v>
      </c>
      <c r="D39" s="340"/>
      <c r="E39" s="213">
        <f>SUM(E40:E43)</f>
        <v>0</v>
      </c>
      <c r="F39" s="31"/>
    </row>
    <row r="40" spans="1:6" s="22" customFormat="1" ht="19.5" customHeight="1" hidden="1">
      <c r="A40" s="164"/>
      <c r="B40" s="46"/>
      <c r="C40" s="107" t="s">
        <v>11</v>
      </c>
      <c r="D40" s="197" t="s">
        <v>12</v>
      </c>
      <c r="E40" s="218"/>
      <c r="F40" s="108"/>
    </row>
    <row r="41" spans="1:6" s="22" customFormat="1" ht="19.5" customHeight="1" hidden="1">
      <c r="A41" s="164"/>
      <c r="B41" s="46"/>
      <c r="C41" s="107" t="s">
        <v>15</v>
      </c>
      <c r="D41" s="197" t="s">
        <v>16</v>
      </c>
      <c r="E41" s="218"/>
      <c r="F41" s="108"/>
    </row>
    <row r="42" spans="1:6" s="22" customFormat="1" ht="19.5" customHeight="1" hidden="1">
      <c r="A42" s="164"/>
      <c r="B42" s="46"/>
      <c r="C42" s="107" t="s">
        <v>17</v>
      </c>
      <c r="D42" s="197" t="s">
        <v>18</v>
      </c>
      <c r="E42" s="218"/>
      <c r="F42" s="108"/>
    </row>
    <row r="43" spans="1:6" s="22" customFormat="1" ht="19.5" customHeight="1" hidden="1">
      <c r="A43" s="164"/>
      <c r="B43" s="46"/>
      <c r="C43" s="196" t="s">
        <v>64</v>
      </c>
      <c r="D43" s="203" t="s">
        <v>65</v>
      </c>
      <c r="E43" s="218"/>
      <c r="F43" s="108"/>
    </row>
    <row r="44" spans="1:6" s="16" customFormat="1" ht="40.5" customHeight="1" hidden="1" thickBot="1">
      <c r="A44" s="157"/>
      <c r="B44" s="154"/>
      <c r="C44" s="217"/>
      <c r="D44" s="396" t="s">
        <v>258</v>
      </c>
      <c r="E44" s="396"/>
      <c r="F44" s="397"/>
    </row>
    <row r="45" spans="1:6" s="11" customFormat="1" ht="22.5" customHeight="1" hidden="1" thickBot="1">
      <c r="A45" s="7" t="s">
        <v>50</v>
      </c>
      <c r="B45" s="8"/>
      <c r="C45" s="9"/>
      <c r="D45" s="9" t="s">
        <v>51</v>
      </c>
      <c r="E45" s="10">
        <f>E46</f>
        <v>0</v>
      </c>
      <c r="F45" s="166">
        <f>F46</f>
        <v>0</v>
      </c>
    </row>
    <row r="46" spans="1:6" s="16" customFormat="1" ht="22.5" customHeight="1" hidden="1">
      <c r="A46" s="12"/>
      <c r="B46" s="13" t="s">
        <v>52</v>
      </c>
      <c r="C46" s="14"/>
      <c r="D46" s="14" t="s">
        <v>53</v>
      </c>
      <c r="E46" s="15">
        <f>E47</f>
        <v>0</v>
      </c>
      <c r="F46" s="15">
        <f>F47</f>
        <v>0</v>
      </c>
    </row>
    <row r="47" spans="1:6" s="22" customFormat="1" ht="59.25" customHeight="1" hidden="1">
      <c r="A47" s="40"/>
      <c r="B47" s="41"/>
      <c r="C47" s="42" t="s">
        <v>54</v>
      </c>
      <c r="D47" s="43" t="s">
        <v>55</v>
      </c>
      <c r="E47" s="44"/>
      <c r="F47" s="44"/>
    </row>
    <row r="48" spans="1:6" s="22" customFormat="1" ht="8.25" customHeight="1" hidden="1">
      <c r="A48" s="164"/>
      <c r="B48" s="46"/>
      <c r="C48" s="47"/>
      <c r="D48" s="48"/>
      <c r="E48" s="49"/>
      <c r="F48" s="49"/>
    </row>
    <row r="49" spans="1:6" s="6" customFormat="1" ht="7.5" customHeight="1" hidden="1" thickBot="1">
      <c r="A49" s="72">
        <v>1</v>
      </c>
      <c r="B49" s="72">
        <v>2</v>
      </c>
      <c r="C49" s="72">
        <v>3</v>
      </c>
      <c r="D49" s="72">
        <v>4</v>
      </c>
      <c r="E49" s="72">
        <v>5</v>
      </c>
      <c r="F49" s="72">
        <v>6</v>
      </c>
    </row>
    <row r="50" spans="1:7" s="11" customFormat="1" ht="30" customHeight="1" hidden="1" thickBot="1">
      <c r="A50" s="84">
        <v>400</v>
      </c>
      <c r="B50" s="323" t="s">
        <v>56</v>
      </c>
      <c r="C50" s="305"/>
      <c r="D50" s="303"/>
      <c r="E50" s="10">
        <f>E51</f>
        <v>0</v>
      </c>
      <c r="F50" s="166">
        <f>F51</f>
        <v>0</v>
      </c>
      <c r="G50" s="62">
        <f>E50-F50</f>
        <v>0</v>
      </c>
    </row>
    <row r="51" spans="1:6" s="16" customFormat="1" ht="22.5" customHeight="1" hidden="1">
      <c r="A51" s="157"/>
      <c r="B51" s="58">
        <v>40002</v>
      </c>
      <c r="C51" s="331" t="s">
        <v>57</v>
      </c>
      <c r="D51" s="332"/>
      <c r="E51" s="59">
        <f>E54</f>
        <v>0</v>
      </c>
      <c r="F51" s="59">
        <f>F54</f>
        <v>0</v>
      </c>
    </row>
    <row r="52" spans="1:6" s="22" customFormat="1" ht="19.5" customHeight="1" hidden="1">
      <c r="A52" s="164"/>
      <c r="B52" s="46"/>
      <c r="C52" s="168" t="s">
        <v>29</v>
      </c>
      <c r="D52" s="20" t="s">
        <v>30</v>
      </c>
      <c r="E52" s="21"/>
      <c r="F52" s="21"/>
    </row>
    <row r="53" spans="1:6" s="22" customFormat="1" ht="19.5" customHeight="1" hidden="1">
      <c r="A53" s="164"/>
      <c r="B53" s="46"/>
      <c r="C53" s="47"/>
      <c r="D53" s="282" t="s">
        <v>234</v>
      </c>
      <c r="E53" s="108">
        <f>E54</f>
        <v>0</v>
      </c>
      <c r="F53" s="108">
        <f>F54</f>
        <v>0</v>
      </c>
    </row>
    <row r="54" spans="1:6" s="22" customFormat="1" ht="23.25" customHeight="1" hidden="1">
      <c r="A54" s="317" t="s">
        <v>296</v>
      </c>
      <c r="B54" s="318"/>
      <c r="C54" s="107" t="s">
        <v>58</v>
      </c>
      <c r="D54" s="283" t="s">
        <v>59</v>
      </c>
      <c r="E54" s="108">
        <f>E55+E56</f>
        <v>0</v>
      </c>
      <c r="F54" s="108">
        <f>F55+F56</f>
        <v>0</v>
      </c>
    </row>
    <row r="55" spans="1:7" s="225" customFormat="1" ht="15.75" customHeight="1" hidden="1">
      <c r="A55" s="317"/>
      <c r="B55" s="318"/>
      <c r="C55" s="284"/>
      <c r="D55" s="227" t="s">
        <v>261</v>
      </c>
      <c r="E55" s="233"/>
      <c r="F55" s="235"/>
      <c r="G55" s="224"/>
    </row>
    <row r="56" spans="1:7" s="225" customFormat="1" ht="15.75" customHeight="1" hidden="1">
      <c r="A56" s="398"/>
      <c r="B56" s="399"/>
      <c r="C56" s="223"/>
      <c r="D56" s="226" t="s">
        <v>262</v>
      </c>
      <c r="E56" s="228"/>
      <c r="F56" s="236"/>
      <c r="G56" s="224"/>
    </row>
    <row r="57" spans="1:6" s="22" customFormat="1" ht="19.5" customHeight="1" hidden="1" thickBot="1">
      <c r="A57" s="164"/>
      <c r="B57" s="46"/>
      <c r="C57" s="173" t="s">
        <v>60</v>
      </c>
      <c r="D57" s="25" t="s">
        <v>61</v>
      </c>
      <c r="E57" s="26"/>
      <c r="F57" s="26"/>
    </row>
    <row r="58" spans="1:7" s="11" customFormat="1" ht="19.5" customHeight="1" thickBot="1">
      <c r="A58" s="9">
        <v>600</v>
      </c>
      <c r="B58" s="324" t="s">
        <v>62</v>
      </c>
      <c r="C58" s="325"/>
      <c r="D58" s="326"/>
      <c r="E58" s="10">
        <f>E59+E62</f>
        <v>1530</v>
      </c>
      <c r="F58" s="166">
        <f>F59+F62</f>
        <v>1530</v>
      </c>
      <c r="G58" s="62">
        <f>E58-F58</f>
        <v>0</v>
      </c>
    </row>
    <row r="59" spans="1:6" s="16" customFormat="1" ht="16.5" customHeight="1">
      <c r="A59" s="157"/>
      <c r="B59" s="14">
        <v>60014</v>
      </c>
      <c r="C59" s="331" t="s">
        <v>63</v>
      </c>
      <c r="D59" s="332"/>
      <c r="E59" s="59"/>
      <c r="F59" s="59">
        <f>F60</f>
        <v>1530</v>
      </c>
    </row>
    <row r="60" spans="1:6" s="22" customFormat="1" ht="19.5" customHeight="1">
      <c r="A60" s="378" t="s">
        <v>317</v>
      </c>
      <c r="B60" s="379"/>
      <c r="C60" s="107" t="s">
        <v>23</v>
      </c>
      <c r="D60" s="197" t="s">
        <v>24</v>
      </c>
      <c r="E60" s="248">
        <f>E61</f>
        <v>0</v>
      </c>
      <c r="F60" s="248">
        <v>1530</v>
      </c>
    </row>
    <row r="61" spans="1:6" s="22" customFormat="1" ht="13.5" customHeight="1" hidden="1">
      <c r="A61" s="389"/>
      <c r="B61" s="390"/>
      <c r="C61" s="400" t="s">
        <v>316</v>
      </c>
      <c r="D61" s="400"/>
      <c r="E61" s="400"/>
      <c r="F61" s="401"/>
    </row>
    <row r="62" spans="1:6" s="16" customFormat="1" ht="18" customHeight="1">
      <c r="A62" s="175"/>
      <c r="B62" s="30">
        <v>60016</v>
      </c>
      <c r="C62" s="369" t="s">
        <v>66</v>
      </c>
      <c r="D62" s="340"/>
      <c r="E62" s="31">
        <f>SUM(E64:E66)</f>
        <v>1530</v>
      </c>
      <c r="F62" s="31">
        <f>F68+F70+F73+F80</f>
        <v>0</v>
      </c>
    </row>
    <row r="63" spans="1:6" s="22" customFormat="1" ht="26.25" customHeight="1" hidden="1">
      <c r="A63" s="175"/>
      <c r="B63" s="46"/>
      <c r="C63" s="168" t="s">
        <v>67</v>
      </c>
      <c r="D63" s="39" t="s">
        <v>68</v>
      </c>
      <c r="E63" s="21"/>
      <c r="F63" s="21"/>
    </row>
    <row r="64" spans="1:6" s="22" customFormat="1" ht="17.25" customHeight="1">
      <c r="A64" s="317" t="s">
        <v>319</v>
      </c>
      <c r="B64" s="318"/>
      <c r="C64" s="107" t="s">
        <v>15</v>
      </c>
      <c r="D64" s="197" t="s">
        <v>16</v>
      </c>
      <c r="E64" s="248">
        <v>535</v>
      </c>
      <c r="F64" s="108"/>
    </row>
    <row r="65" spans="1:6" s="22" customFormat="1" ht="17.25" customHeight="1">
      <c r="A65" s="317"/>
      <c r="B65" s="318"/>
      <c r="C65" s="107" t="s">
        <v>17</v>
      </c>
      <c r="D65" s="197" t="s">
        <v>18</v>
      </c>
      <c r="E65" s="248">
        <v>173</v>
      </c>
      <c r="F65" s="108"/>
    </row>
    <row r="66" spans="1:6" s="22" customFormat="1" ht="17.25" customHeight="1" thickBot="1">
      <c r="A66" s="317"/>
      <c r="B66" s="318"/>
      <c r="C66" s="107" t="s">
        <v>19</v>
      </c>
      <c r="D66" s="197" t="s">
        <v>20</v>
      </c>
      <c r="E66" s="248">
        <v>822</v>
      </c>
      <c r="F66" s="205"/>
    </row>
    <row r="67" spans="1:7" s="225" customFormat="1" ht="15.75" customHeight="1" hidden="1" thickBot="1">
      <c r="A67" s="317"/>
      <c r="B67" s="318"/>
      <c r="C67" s="284"/>
      <c r="D67" s="400" t="s">
        <v>318</v>
      </c>
      <c r="E67" s="400"/>
      <c r="F67" s="401"/>
      <c r="G67" s="224"/>
    </row>
    <row r="68" spans="1:6" s="22" customFormat="1" ht="17.25" customHeight="1" hidden="1">
      <c r="A68" s="292"/>
      <c r="B68" s="293"/>
      <c r="C68" s="107" t="s">
        <v>21</v>
      </c>
      <c r="D68" s="207" t="s">
        <v>22</v>
      </c>
      <c r="E68" s="248">
        <f>E69</f>
        <v>0</v>
      </c>
      <c r="F68" s="205"/>
    </row>
    <row r="69" spans="1:7" s="225" customFormat="1" ht="15.75" customHeight="1" hidden="1">
      <c r="A69" s="292"/>
      <c r="B69" s="293"/>
      <c r="C69" s="284"/>
      <c r="D69" s="231" t="s">
        <v>283</v>
      </c>
      <c r="E69" s="232"/>
      <c r="F69" s="285"/>
      <c r="G69" s="224"/>
    </row>
    <row r="70" spans="1:6" s="22" customFormat="1" ht="19.5" customHeight="1" hidden="1">
      <c r="A70" s="292"/>
      <c r="B70" s="293"/>
      <c r="C70" s="107" t="s">
        <v>69</v>
      </c>
      <c r="D70" s="197" t="s">
        <v>70</v>
      </c>
      <c r="E70" s="205">
        <f>E71</f>
        <v>0</v>
      </c>
      <c r="F70" s="205"/>
    </row>
    <row r="71" spans="1:7" s="225" customFormat="1" ht="15.75" customHeight="1" hidden="1">
      <c r="A71" s="292"/>
      <c r="B71" s="293"/>
      <c r="C71" s="284"/>
      <c r="D71" s="227" t="s">
        <v>282</v>
      </c>
      <c r="E71" s="286"/>
      <c r="F71" s="287"/>
      <c r="G71" s="224"/>
    </row>
    <row r="72" spans="1:6" s="22" customFormat="1" ht="19.5" customHeight="1" hidden="1">
      <c r="A72" s="292"/>
      <c r="B72" s="293"/>
      <c r="C72" s="47"/>
      <c r="D72" s="288" t="s">
        <v>234</v>
      </c>
      <c r="E72" s="21">
        <f>E74+E75+E76</f>
        <v>0</v>
      </c>
      <c r="F72" s="21"/>
    </row>
    <row r="73" spans="1:6" s="22" customFormat="1" ht="19.5" customHeight="1" hidden="1">
      <c r="A73" s="292"/>
      <c r="B73" s="293"/>
      <c r="C73" s="107" t="s">
        <v>23</v>
      </c>
      <c r="D73" s="197" t="s">
        <v>24</v>
      </c>
      <c r="E73" s="205">
        <f>E74</f>
        <v>0</v>
      </c>
      <c r="F73" s="205"/>
    </row>
    <row r="74" spans="1:7" s="225" customFormat="1" ht="15.75" customHeight="1" hidden="1">
      <c r="A74" s="292"/>
      <c r="B74" s="293"/>
      <c r="C74" s="284"/>
      <c r="D74" s="227" t="s">
        <v>285</v>
      </c>
      <c r="E74" s="233"/>
      <c r="F74" s="271"/>
      <c r="G74" s="224"/>
    </row>
    <row r="75" spans="1:7" s="225" customFormat="1" ht="15.75" customHeight="1" hidden="1">
      <c r="A75" s="292"/>
      <c r="B75" s="293"/>
      <c r="C75" s="284"/>
      <c r="D75" s="272" t="s">
        <v>282</v>
      </c>
      <c r="E75" s="273"/>
      <c r="F75" s="274"/>
      <c r="G75" s="224"/>
    </row>
    <row r="76" spans="1:7" s="225" customFormat="1" ht="15.75" customHeight="1" hidden="1">
      <c r="A76" s="292"/>
      <c r="B76" s="293"/>
      <c r="C76" s="284"/>
      <c r="D76" s="226" t="s">
        <v>283</v>
      </c>
      <c r="E76" s="228"/>
      <c r="F76" s="236"/>
      <c r="G76" s="224"/>
    </row>
    <row r="77" spans="1:6" s="22" customFormat="1" ht="19.5" customHeight="1" hidden="1">
      <c r="A77" s="292"/>
      <c r="B77" s="293"/>
      <c r="C77" s="170" t="s">
        <v>23</v>
      </c>
      <c r="D77" s="197" t="s">
        <v>24</v>
      </c>
      <c r="E77" s="205"/>
      <c r="F77" s="205"/>
    </row>
    <row r="78" spans="1:6" s="22" customFormat="1" ht="19.5" customHeight="1" hidden="1">
      <c r="A78" s="292"/>
      <c r="B78" s="293"/>
      <c r="C78" s="168" t="s">
        <v>34</v>
      </c>
      <c r="D78" s="195" t="s">
        <v>250</v>
      </c>
      <c r="E78" s="208"/>
      <c r="F78" s="208"/>
    </row>
    <row r="79" spans="1:6" s="22" customFormat="1" ht="19.5" customHeight="1" hidden="1">
      <c r="A79" s="292"/>
      <c r="B79" s="293"/>
      <c r="C79" s="107" t="s">
        <v>34</v>
      </c>
      <c r="D79" s="194" t="s">
        <v>233</v>
      </c>
      <c r="E79" s="108">
        <f>E80</f>
        <v>0</v>
      </c>
      <c r="F79" s="108">
        <f>F81+F82</f>
        <v>0</v>
      </c>
    </row>
    <row r="80" spans="1:6" s="22" customFormat="1" ht="19.5" customHeight="1" hidden="1">
      <c r="A80" s="292"/>
      <c r="B80" s="293"/>
      <c r="C80" s="107" t="s">
        <v>34</v>
      </c>
      <c r="D80" s="197" t="s">
        <v>35</v>
      </c>
      <c r="E80" s="205"/>
      <c r="F80" s="205">
        <f>F82+F81</f>
        <v>0</v>
      </c>
    </row>
    <row r="81" spans="1:7" s="225" customFormat="1" ht="16.5" customHeight="1" hidden="1">
      <c r="A81" s="292"/>
      <c r="B81" s="293"/>
      <c r="C81" s="230"/>
      <c r="D81" s="278" t="s">
        <v>290</v>
      </c>
      <c r="E81" s="279"/>
      <c r="F81" s="280"/>
      <c r="G81" s="224"/>
    </row>
    <row r="82" spans="1:7" s="225" customFormat="1" ht="16.5" customHeight="1" hidden="1">
      <c r="A82" s="292"/>
      <c r="B82" s="293"/>
      <c r="C82" s="230"/>
      <c r="D82" s="231" t="s">
        <v>287</v>
      </c>
      <c r="E82" s="232"/>
      <c r="F82" s="237"/>
      <c r="G82" s="224"/>
    </row>
    <row r="83" spans="1:6" s="22" customFormat="1" ht="19.5" customHeight="1" hidden="1" thickBot="1">
      <c r="A83" s="164"/>
      <c r="B83" s="46"/>
      <c r="C83" s="47"/>
      <c r="D83" s="156" t="s">
        <v>235</v>
      </c>
      <c r="E83" s="147"/>
      <c r="F83" s="147"/>
    </row>
    <row r="84" spans="1:7" s="11" customFormat="1" ht="19.5" customHeight="1" thickBot="1">
      <c r="A84" s="9">
        <v>700</v>
      </c>
      <c r="B84" s="324" t="s">
        <v>71</v>
      </c>
      <c r="C84" s="325"/>
      <c r="D84" s="326"/>
      <c r="E84" s="10">
        <f>E85+E98</f>
        <v>6600</v>
      </c>
      <c r="F84" s="10">
        <f>F85+F98</f>
        <v>6000</v>
      </c>
      <c r="G84" s="62"/>
    </row>
    <row r="85" spans="1:6" s="16" customFormat="1" ht="16.5" customHeight="1">
      <c r="A85" s="157"/>
      <c r="B85" s="58">
        <v>70005</v>
      </c>
      <c r="C85" s="331" t="s">
        <v>72</v>
      </c>
      <c r="D85" s="332"/>
      <c r="E85" s="59">
        <f>E94</f>
        <v>6000</v>
      </c>
      <c r="F85" s="59">
        <f>SUM(F92:F97)</f>
        <v>6000</v>
      </c>
    </row>
    <row r="86" spans="1:6" s="22" customFormat="1" ht="25.5" hidden="1">
      <c r="A86" s="164"/>
      <c r="B86" s="46"/>
      <c r="C86" s="171" t="s">
        <v>73</v>
      </c>
      <c r="D86" s="65" t="s">
        <v>74</v>
      </c>
      <c r="E86" s="37"/>
      <c r="F86" s="37"/>
    </row>
    <row r="87" spans="1:6" s="22" customFormat="1" ht="19.5" customHeight="1" hidden="1">
      <c r="A87" s="164"/>
      <c r="B87" s="46"/>
      <c r="C87" s="171" t="s">
        <v>75</v>
      </c>
      <c r="D87" s="67" t="s">
        <v>76</v>
      </c>
      <c r="E87" s="37"/>
      <c r="F87" s="37"/>
    </row>
    <row r="88" spans="1:6" s="22" customFormat="1" ht="63.75" hidden="1">
      <c r="A88" s="164"/>
      <c r="B88" s="46"/>
      <c r="C88" s="172" t="s">
        <v>54</v>
      </c>
      <c r="D88" s="36" t="s">
        <v>55</v>
      </c>
      <c r="E88" s="34"/>
      <c r="F88" s="26"/>
    </row>
    <row r="89" spans="1:6" s="22" customFormat="1" ht="18.75" customHeight="1" hidden="1">
      <c r="A89" s="164"/>
      <c r="B89" s="46"/>
      <c r="C89" s="172" t="s">
        <v>48</v>
      </c>
      <c r="D89" s="69" t="s">
        <v>49</v>
      </c>
      <c r="E89" s="34"/>
      <c r="F89" s="26"/>
    </row>
    <row r="90" spans="1:6" s="22" customFormat="1" ht="19.5" customHeight="1" hidden="1">
      <c r="A90" s="164"/>
      <c r="B90" s="46"/>
      <c r="C90" s="172" t="s">
        <v>77</v>
      </c>
      <c r="D90" s="25" t="s">
        <v>78</v>
      </c>
      <c r="E90" s="34"/>
      <c r="F90" s="26"/>
    </row>
    <row r="91" spans="1:6" s="22" customFormat="1" ht="28.5" customHeight="1" hidden="1">
      <c r="A91" s="164"/>
      <c r="B91" s="46"/>
      <c r="C91" s="199">
        <v>6298</v>
      </c>
      <c r="D91" s="33" t="s">
        <v>33</v>
      </c>
      <c r="E91" s="26"/>
      <c r="F91" s="26"/>
    </row>
    <row r="92" spans="1:6" s="22" customFormat="1" ht="17.25" customHeight="1" hidden="1">
      <c r="A92" s="164"/>
      <c r="B92" s="46"/>
      <c r="C92" s="107" t="s">
        <v>23</v>
      </c>
      <c r="D92" s="197" t="s">
        <v>24</v>
      </c>
      <c r="E92" s="205"/>
      <c r="F92" s="205"/>
    </row>
    <row r="93" spans="1:6" s="22" customFormat="1" ht="25.5">
      <c r="A93" s="363" t="s">
        <v>327</v>
      </c>
      <c r="B93" s="364"/>
      <c r="C93" s="107" t="s">
        <v>79</v>
      </c>
      <c r="D93" s="39" t="s">
        <v>80</v>
      </c>
      <c r="E93" s="21"/>
      <c r="F93" s="21">
        <v>6000</v>
      </c>
    </row>
    <row r="94" spans="1:6" s="22" customFormat="1" ht="16.5" customHeight="1">
      <c r="A94" s="363"/>
      <c r="B94" s="364"/>
      <c r="C94" s="107" t="s">
        <v>64</v>
      </c>
      <c r="D94" s="197" t="s">
        <v>65</v>
      </c>
      <c r="E94" s="108">
        <v>6000</v>
      </c>
      <c r="F94" s="108"/>
    </row>
    <row r="95" spans="1:6" s="22" customFormat="1" ht="17.25" customHeight="1" hidden="1">
      <c r="A95" s="363"/>
      <c r="B95" s="364"/>
      <c r="C95" s="171" t="s">
        <v>81</v>
      </c>
      <c r="D95" s="310" t="s">
        <v>82</v>
      </c>
      <c r="E95" s="21"/>
      <c r="F95" s="21"/>
    </row>
    <row r="96" spans="1:6" s="22" customFormat="1" ht="17.25" customHeight="1" hidden="1">
      <c r="A96" s="164"/>
      <c r="B96" s="46"/>
      <c r="C96" s="172" t="s">
        <v>34</v>
      </c>
      <c r="D96" s="150" t="s">
        <v>250</v>
      </c>
      <c r="E96" s="26"/>
      <c r="F96" s="26"/>
    </row>
    <row r="97" spans="1:6" s="22" customFormat="1" ht="17.25" customHeight="1" hidden="1">
      <c r="A97" s="164"/>
      <c r="B97" s="46"/>
      <c r="C97" s="173" t="s">
        <v>34</v>
      </c>
      <c r="D97" s="25" t="s">
        <v>35</v>
      </c>
      <c r="E97" s="26"/>
      <c r="F97" s="26"/>
    </row>
    <row r="98" spans="1:6" s="16" customFormat="1" ht="17.25" customHeight="1">
      <c r="A98" s="157"/>
      <c r="B98" s="30">
        <v>70095</v>
      </c>
      <c r="C98" s="369" t="s">
        <v>47</v>
      </c>
      <c r="D98" s="340"/>
      <c r="E98" s="31">
        <f>SUM(E99:E102)</f>
        <v>600</v>
      </c>
      <c r="F98" s="31">
        <f>SUM(F99:F102)</f>
        <v>0</v>
      </c>
    </row>
    <row r="99" spans="1:6" s="22" customFormat="1" ht="17.25" customHeight="1">
      <c r="A99" s="363" t="s">
        <v>327</v>
      </c>
      <c r="B99" s="364"/>
      <c r="C99" s="196" t="s">
        <v>21</v>
      </c>
      <c r="D99" s="203" t="s">
        <v>22</v>
      </c>
      <c r="E99" s="248">
        <v>300</v>
      </c>
      <c r="F99" s="108"/>
    </row>
    <row r="100" spans="1:6" s="22" customFormat="1" ht="17.25" customHeight="1" hidden="1">
      <c r="A100" s="363"/>
      <c r="B100" s="364"/>
      <c r="C100" s="196" t="s">
        <v>60</v>
      </c>
      <c r="D100" s="203" t="s">
        <v>61</v>
      </c>
      <c r="E100" s="205"/>
      <c r="F100" s="108"/>
    </row>
    <row r="101" spans="1:6" s="22" customFormat="1" ht="17.25" customHeight="1" thickBot="1">
      <c r="A101" s="363"/>
      <c r="B101" s="364"/>
      <c r="C101" s="107" t="s">
        <v>23</v>
      </c>
      <c r="D101" s="197" t="s">
        <v>24</v>
      </c>
      <c r="E101" s="248">
        <v>300</v>
      </c>
      <c r="F101" s="108"/>
    </row>
    <row r="102" spans="1:6" s="22" customFormat="1" ht="17.25" customHeight="1" hidden="1" thickBot="1">
      <c r="A102" s="164"/>
      <c r="B102" s="46"/>
      <c r="C102" s="311" t="s">
        <v>64</v>
      </c>
      <c r="D102" s="20" t="s">
        <v>65</v>
      </c>
      <c r="E102" s="21"/>
      <c r="F102" s="21"/>
    </row>
    <row r="103" spans="1:6" s="11" customFormat="1" ht="20.25" customHeight="1" hidden="1" thickBot="1">
      <c r="A103" s="9">
        <v>710</v>
      </c>
      <c r="B103" s="324" t="s">
        <v>83</v>
      </c>
      <c r="C103" s="325"/>
      <c r="D103" s="326"/>
      <c r="E103" s="10">
        <f>E110+E104</f>
        <v>0</v>
      </c>
      <c r="F103" s="166">
        <f>F104</f>
        <v>0</v>
      </c>
    </row>
    <row r="104" spans="1:6" s="16" customFormat="1" ht="18.75" customHeight="1" hidden="1">
      <c r="A104" s="63"/>
      <c r="B104" s="14">
        <v>71004</v>
      </c>
      <c r="C104" s="331" t="s">
        <v>84</v>
      </c>
      <c r="D104" s="332"/>
      <c r="E104" s="15">
        <f>E105</f>
        <v>0</v>
      </c>
      <c r="F104" s="15">
        <f>F105</f>
        <v>0</v>
      </c>
    </row>
    <row r="105" spans="1:6" s="22" customFormat="1" ht="18.75" customHeight="1" hidden="1">
      <c r="A105" s="164"/>
      <c r="B105" s="46"/>
      <c r="C105" s="172"/>
      <c r="D105" s="190" t="s">
        <v>248</v>
      </c>
      <c r="E105" s="79"/>
      <c r="F105" s="79"/>
    </row>
    <row r="106" spans="1:6" s="22" customFormat="1" ht="21.75" customHeight="1" hidden="1">
      <c r="A106" s="40"/>
      <c r="B106" s="71"/>
      <c r="C106" s="42" t="s">
        <v>23</v>
      </c>
      <c r="D106" s="43" t="s">
        <v>24</v>
      </c>
      <c r="E106" s="44"/>
      <c r="F106" s="44"/>
    </row>
    <row r="107" spans="1:6" s="22" customFormat="1" ht="8.25" customHeight="1" hidden="1">
      <c r="A107" s="164"/>
      <c r="B107" s="46"/>
      <c r="C107" s="47"/>
      <c r="D107" s="48"/>
      <c r="E107" s="49"/>
      <c r="F107" s="49"/>
    </row>
    <row r="108" spans="1:6" s="6" customFormat="1" ht="8.25" customHeight="1" hidden="1" thickBot="1">
      <c r="A108" s="72">
        <v>1</v>
      </c>
      <c r="B108" s="72">
        <v>2</v>
      </c>
      <c r="C108" s="72">
        <v>3</v>
      </c>
      <c r="D108" s="72">
        <v>4</v>
      </c>
      <c r="E108" s="72">
        <v>5</v>
      </c>
      <c r="F108" s="72">
        <v>6</v>
      </c>
    </row>
    <row r="109" spans="1:7" s="11" customFormat="1" ht="23.25" customHeight="1" hidden="1" thickBot="1">
      <c r="A109" s="9">
        <v>750</v>
      </c>
      <c r="B109" s="324" t="s">
        <v>85</v>
      </c>
      <c r="C109" s="325"/>
      <c r="D109" s="326"/>
      <c r="E109" s="10">
        <f>E122+E110+E116+E160+E166</f>
        <v>0</v>
      </c>
      <c r="F109" s="10">
        <f>F122+F110+F116+F160</f>
        <v>0</v>
      </c>
      <c r="G109" s="62">
        <f>E109-F109</f>
        <v>0</v>
      </c>
    </row>
    <row r="110" spans="1:6" s="16" customFormat="1" ht="18.75" customHeight="1" hidden="1">
      <c r="A110" s="63"/>
      <c r="B110" s="14">
        <v>75011</v>
      </c>
      <c r="C110" s="14"/>
      <c r="D110" s="14" t="s">
        <v>86</v>
      </c>
      <c r="E110" s="15">
        <f>SUM(E111:E112)</f>
        <v>0</v>
      </c>
      <c r="F110" s="15">
        <f>SUM(F113:F115)</f>
        <v>0</v>
      </c>
    </row>
    <row r="111" spans="1:6" s="22" customFormat="1" ht="51" hidden="1">
      <c r="A111" s="27"/>
      <c r="B111" s="73"/>
      <c r="C111" s="19" t="s">
        <v>87</v>
      </c>
      <c r="D111" s="39" t="s">
        <v>88</v>
      </c>
      <c r="E111" s="37"/>
      <c r="F111" s="21"/>
    </row>
    <row r="112" spans="1:6" s="22" customFormat="1" ht="51" hidden="1">
      <c r="A112" s="17"/>
      <c r="B112" s="32"/>
      <c r="C112" s="24" t="s">
        <v>89</v>
      </c>
      <c r="D112" s="33" t="s">
        <v>90</v>
      </c>
      <c r="E112" s="34"/>
      <c r="F112" s="26"/>
    </row>
    <row r="113" spans="1:6" s="22" customFormat="1" ht="16.5" customHeight="1" hidden="1">
      <c r="A113" s="17"/>
      <c r="B113" s="23"/>
      <c r="C113" s="24" t="s">
        <v>11</v>
      </c>
      <c r="D113" s="25" t="s">
        <v>12</v>
      </c>
      <c r="E113" s="26"/>
      <c r="F113" s="26"/>
    </row>
    <row r="114" spans="1:6" s="22" customFormat="1" ht="16.5" customHeight="1" hidden="1">
      <c r="A114" s="17"/>
      <c r="B114" s="23"/>
      <c r="C114" s="24" t="s">
        <v>15</v>
      </c>
      <c r="D114" s="25" t="s">
        <v>16</v>
      </c>
      <c r="E114" s="26"/>
      <c r="F114" s="26"/>
    </row>
    <row r="115" spans="1:6" s="22" customFormat="1" ht="16.5" customHeight="1" hidden="1">
      <c r="A115" s="17"/>
      <c r="B115" s="23"/>
      <c r="C115" s="28" t="s">
        <v>17</v>
      </c>
      <c r="D115" s="25" t="s">
        <v>18</v>
      </c>
      <c r="E115" s="26"/>
      <c r="F115" s="26"/>
    </row>
    <row r="116" spans="1:6" s="16" customFormat="1" ht="22.5" customHeight="1" hidden="1">
      <c r="A116" s="74"/>
      <c r="B116" s="30">
        <v>75022</v>
      </c>
      <c r="C116" s="30"/>
      <c r="D116" s="30" t="s">
        <v>91</v>
      </c>
      <c r="E116" s="31"/>
      <c r="F116" s="31">
        <f>SUM(F117:F121)</f>
        <v>0</v>
      </c>
    </row>
    <row r="117" spans="1:6" s="22" customFormat="1" ht="15.75" customHeight="1" hidden="1">
      <c r="A117" s="17"/>
      <c r="B117" s="18"/>
      <c r="C117" s="19" t="s">
        <v>92</v>
      </c>
      <c r="D117" s="20" t="s">
        <v>93</v>
      </c>
      <c r="E117" s="21"/>
      <c r="F117" s="21"/>
    </row>
    <row r="118" spans="1:6" s="22" customFormat="1" ht="15.75" customHeight="1" hidden="1">
      <c r="A118" s="17"/>
      <c r="B118" s="23"/>
      <c r="C118" s="24" t="s">
        <v>21</v>
      </c>
      <c r="D118" s="25" t="s">
        <v>22</v>
      </c>
      <c r="E118" s="26"/>
      <c r="F118" s="26"/>
    </row>
    <row r="119" spans="1:6" s="22" customFormat="1" ht="15.75" customHeight="1" hidden="1">
      <c r="A119" s="17"/>
      <c r="B119" s="23"/>
      <c r="C119" s="24" t="s">
        <v>94</v>
      </c>
      <c r="D119" s="25" t="s">
        <v>95</v>
      </c>
      <c r="E119" s="26"/>
      <c r="F119" s="26"/>
    </row>
    <row r="120" spans="1:6" s="22" customFormat="1" ht="15.75" customHeight="1" hidden="1">
      <c r="A120" s="17"/>
      <c r="B120" s="23"/>
      <c r="C120" s="24" t="s">
        <v>23</v>
      </c>
      <c r="D120" s="25" t="s">
        <v>24</v>
      </c>
      <c r="E120" s="26"/>
      <c r="F120" s="26"/>
    </row>
    <row r="121" spans="1:6" s="22" customFormat="1" ht="15.75" customHeight="1" hidden="1">
      <c r="A121" s="17"/>
      <c r="B121" s="23"/>
      <c r="C121" s="28" t="s">
        <v>96</v>
      </c>
      <c r="D121" s="25" t="s">
        <v>97</v>
      </c>
      <c r="E121" s="26"/>
      <c r="F121" s="26"/>
    </row>
    <row r="122" spans="1:6" s="16" customFormat="1" ht="16.5" customHeight="1" hidden="1">
      <c r="A122" s="157"/>
      <c r="B122" s="30">
        <v>75023</v>
      </c>
      <c r="C122" s="369" t="s">
        <v>98</v>
      </c>
      <c r="D122" s="340"/>
      <c r="E122" s="31">
        <f>E131+E137+E152+E154</f>
        <v>0</v>
      </c>
      <c r="F122" s="31">
        <f>F131+F137+F152+F154</f>
        <v>0</v>
      </c>
    </row>
    <row r="123" spans="1:6" s="22" customFormat="1" ht="17.25" customHeight="1" hidden="1">
      <c r="A123" s="164"/>
      <c r="B123" s="46"/>
      <c r="C123" s="107" t="s">
        <v>101</v>
      </c>
      <c r="D123" s="197" t="s">
        <v>102</v>
      </c>
      <c r="E123" s="108"/>
      <c r="F123" s="108"/>
    </row>
    <row r="124" spans="1:6" s="22" customFormat="1" ht="17.25" customHeight="1" hidden="1">
      <c r="A124" s="164"/>
      <c r="B124" s="46"/>
      <c r="C124" s="107" t="s">
        <v>11</v>
      </c>
      <c r="D124" s="197" t="s">
        <v>12</v>
      </c>
      <c r="E124" s="108"/>
      <c r="F124" s="108"/>
    </row>
    <row r="125" spans="1:6" s="22" customFormat="1" ht="17.25" customHeight="1" hidden="1">
      <c r="A125" s="164"/>
      <c r="B125" s="46"/>
      <c r="C125" s="107" t="s">
        <v>13</v>
      </c>
      <c r="D125" s="197" t="s">
        <v>14</v>
      </c>
      <c r="E125" s="108"/>
      <c r="F125" s="108"/>
    </row>
    <row r="126" spans="1:6" s="22" customFormat="1" ht="17.25" customHeight="1" hidden="1">
      <c r="A126" s="164"/>
      <c r="B126" s="46"/>
      <c r="C126" s="107" t="s">
        <v>15</v>
      </c>
      <c r="D126" s="197" t="s">
        <v>16</v>
      </c>
      <c r="E126" s="108"/>
      <c r="F126" s="108"/>
    </row>
    <row r="127" spans="1:6" s="22" customFormat="1" ht="17.25" customHeight="1" hidden="1">
      <c r="A127" s="164"/>
      <c r="B127" s="46"/>
      <c r="C127" s="107" t="s">
        <v>17</v>
      </c>
      <c r="D127" s="197" t="s">
        <v>18</v>
      </c>
      <c r="E127" s="108"/>
      <c r="F127" s="108"/>
    </row>
    <row r="128" spans="1:6" s="22" customFormat="1" ht="17.25" customHeight="1" hidden="1">
      <c r="A128" s="164"/>
      <c r="B128" s="46"/>
      <c r="C128" s="107" t="s">
        <v>103</v>
      </c>
      <c r="D128" s="197" t="s">
        <v>104</v>
      </c>
      <c r="E128" s="108"/>
      <c r="F128" s="108"/>
    </row>
    <row r="129" spans="1:6" s="22" customFormat="1" ht="17.25" customHeight="1" hidden="1">
      <c r="A129" s="164"/>
      <c r="B129" s="46"/>
      <c r="C129" s="107" t="s">
        <v>19</v>
      </c>
      <c r="D129" s="197" t="s">
        <v>20</v>
      </c>
      <c r="E129" s="108"/>
      <c r="F129" s="108"/>
    </row>
    <row r="130" spans="1:6" s="22" customFormat="1" ht="15.75" customHeight="1" hidden="1">
      <c r="A130" s="164"/>
      <c r="B130" s="46"/>
      <c r="C130" s="171"/>
      <c r="D130" s="195" t="s">
        <v>234</v>
      </c>
      <c r="E130" s="21">
        <f>E132+E138+E139+E149+E155</f>
        <v>0</v>
      </c>
      <c r="F130" s="21">
        <f>F132+F138+F139+F149+F155</f>
        <v>0</v>
      </c>
    </row>
    <row r="131" spans="1:6" s="22" customFormat="1" ht="17.25" customHeight="1" hidden="1">
      <c r="A131" s="372" t="s">
        <v>299</v>
      </c>
      <c r="B131" s="373"/>
      <c r="C131" s="107" t="s">
        <v>21</v>
      </c>
      <c r="D131" s="243" t="s">
        <v>22</v>
      </c>
      <c r="E131" s="108">
        <f>E132</f>
        <v>0</v>
      </c>
      <c r="F131" s="108"/>
    </row>
    <row r="132" spans="1:6" s="16" customFormat="1" ht="15.75" customHeight="1" hidden="1">
      <c r="A132" s="372"/>
      <c r="B132" s="373"/>
      <c r="C132" s="242"/>
      <c r="D132" s="251" t="s">
        <v>263</v>
      </c>
      <c r="E132" s="252"/>
      <c r="F132" s="253"/>
    </row>
    <row r="133" spans="1:6" s="22" customFormat="1" ht="17.25" customHeight="1" hidden="1">
      <c r="A133" s="372"/>
      <c r="B133" s="373"/>
      <c r="C133" s="107" t="s">
        <v>60</v>
      </c>
      <c r="D133" s="244" t="s">
        <v>61</v>
      </c>
      <c r="E133" s="44"/>
      <c r="F133" s="44"/>
    </row>
    <row r="134" spans="1:6" s="22" customFormat="1" ht="17.25" customHeight="1" hidden="1">
      <c r="A134" s="372"/>
      <c r="B134" s="373"/>
      <c r="C134" s="107" t="s">
        <v>69</v>
      </c>
      <c r="D134" s="197" t="s">
        <v>70</v>
      </c>
      <c r="E134" s="108"/>
      <c r="F134" s="108"/>
    </row>
    <row r="135" spans="1:6" s="22" customFormat="1" ht="17.25" customHeight="1" hidden="1">
      <c r="A135" s="372"/>
      <c r="B135" s="373"/>
      <c r="C135" s="107" t="s">
        <v>105</v>
      </c>
      <c r="D135" s="197" t="s">
        <v>106</v>
      </c>
      <c r="E135" s="108"/>
      <c r="F135" s="108"/>
    </row>
    <row r="136" spans="1:6" s="16" customFormat="1" ht="19.5" customHeight="1" hidden="1">
      <c r="A136" s="372"/>
      <c r="B136" s="373"/>
      <c r="C136" s="239"/>
      <c r="D136" s="146" t="s">
        <v>236</v>
      </c>
      <c r="E136" s="240"/>
      <c r="F136" s="240"/>
    </row>
    <row r="137" spans="1:6" s="22" customFormat="1" ht="17.25" customHeight="1" hidden="1">
      <c r="A137" s="372"/>
      <c r="B137" s="373"/>
      <c r="C137" s="107" t="s">
        <v>23</v>
      </c>
      <c r="D137" s="197" t="s">
        <v>24</v>
      </c>
      <c r="E137" s="108">
        <f>E138+E139</f>
        <v>0</v>
      </c>
      <c r="F137" s="108">
        <f>F138+F139</f>
        <v>0</v>
      </c>
    </row>
    <row r="138" spans="1:6" s="16" customFormat="1" ht="15.75" customHeight="1" hidden="1">
      <c r="A138" s="374"/>
      <c r="B138" s="375"/>
      <c r="C138" s="259"/>
      <c r="D138" s="241" t="s">
        <v>264</v>
      </c>
      <c r="E138" s="233"/>
      <c r="F138" s="87"/>
    </row>
    <row r="139" spans="1:6" s="16" customFormat="1" ht="15.75" customHeight="1" hidden="1">
      <c r="A139" s="365" t="s">
        <v>300</v>
      </c>
      <c r="B139" s="366"/>
      <c r="C139" s="259"/>
      <c r="D139" s="277" t="s">
        <v>297</v>
      </c>
      <c r="E139" s="258"/>
      <c r="F139" s="258"/>
    </row>
    <row r="140" spans="1:6" s="22" customFormat="1" ht="17.25" customHeight="1" hidden="1">
      <c r="A140" s="164"/>
      <c r="B140" s="46"/>
      <c r="C140" s="171" t="s">
        <v>107</v>
      </c>
      <c r="D140" s="67" t="s">
        <v>108</v>
      </c>
      <c r="E140" s="37"/>
      <c r="F140" s="37"/>
    </row>
    <row r="141" spans="1:6" s="22" customFormat="1" ht="25.5" hidden="1">
      <c r="A141" s="164"/>
      <c r="B141" s="46"/>
      <c r="C141" s="172" t="s">
        <v>109</v>
      </c>
      <c r="D141" s="36" t="s">
        <v>110</v>
      </c>
      <c r="E141" s="34"/>
      <c r="F141" s="34"/>
    </row>
    <row r="142" spans="1:6" s="22" customFormat="1" ht="25.5" hidden="1">
      <c r="A142" s="164"/>
      <c r="B142" s="46"/>
      <c r="C142" s="172" t="s">
        <v>111</v>
      </c>
      <c r="D142" s="36" t="s">
        <v>112</v>
      </c>
      <c r="E142" s="34"/>
      <c r="F142" s="34"/>
    </row>
    <row r="143" spans="1:6" s="22" customFormat="1" ht="25.5" hidden="1">
      <c r="A143" s="164"/>
      <c r="B143" s="46"/>
      <c r="C143" s="172" t="s">
        <v>79</v>
      </c>
      <c r="D143" s="36" t="s">
        <v>80</v>
      </c>
      <c r="E143" s="34"/>
      <c r="F143" s="34"/>
    </row>
    <row r="144" spans="1:6" s="22" customFormat="1" ht="16.5" customHeight="1" hidden="1">
      <c r="A144" s="164"/>
      <c r="B144" s="46"/>
      <c r="C144" s="172" t="s">
        <v>96</v>
      </c>
      <c r="D144" s="69" t="s">
        <v>97</v>
      </c>
      <c r="E144" s="34"/>
      <c r="F144" s="34"/>
    </row>
    <row r="145" spans="1:6" s="22" customFormat="1" ht="16.5" customHeight="1" hidden="1">
      <c r="A145" s="164"/>
      <c r="B145" s="46"/>
      <c r="C145" s="172" t="s">
        <v>64</v>
      </c>
      <c r="D145" s="69" t="s">
        <v>65</v>
      </c>
      <c r="E145" s="34"/>
      <c r="F145" s="34"/>
    </row>
    <row r="146" spans="1:6" s="22" customFormat="1" ht="14.25" customHeight="1" hidden="1">
      <c r="A146" s="164"/>
      <c r="B146" s="46"/>
      <c r="C146" s="221" t="s">
        <v>25</v>
      </c>
      <c r="D146" s="69" t="s">
        <v>26</v>
      </c>
      <c r="E146" s="34"/>
      <c r="F146" s="34"/>
    </row>
    <row r="147" spans="1:6" s="22" customFormat="1" ht="12" customHeight="1" hidden="1">
      <c r="A147" s="164"/>
      <c r="B147" s="46"/>
      <c r="C147" s="47"/>
      <c r="D147" s="255"/>
      <c r="E147" s="256"/>
      <c r="F147" s="256"/>
    </row>
    <row r="148" spans="1:6" s="6" customFormat="1" ht="7.5" customHeight="1" hidden="1">
      <c r="A148" s="165">
        <v>1</v>
      </c>
      <c r="B148" s="163">
        <v>2</v>
      </c>
      <c r="C148" s="50">
        <v>3</v>
      </c>
      <c r="D148" s="257">
        <v>4</v>
      </c>
      <c r="E148" s="257">
        <v>5</v>
      </c>
      <c r="F148" s="257">
        <v>6</v>
      </c>
    </row>
    <row r="149" spans="1:6" s="16" customFormat="1" ht="15.75" customHeight="1" hidden="1">
      <c r="A149" s="157"/>
      <c r="B149" s="154"/>
      <c r="C149" s="155"/>
      <c r="D149" s="289" t="s">
        <v>271</v>
      </c>
      <c r="E149" s="290"/>
      <c r="F149" s="290"/>
    </row>
    <row r="150" spans="1:6" ht="9.75" customHeight="1" hidden="1">
      <c r="A150" s="3"/>
      <c r="B150" s="3"/>
      <c r="C150" s="3"/>
      <c r="D150" s="3"/>
      <c r="E150" s="3"/>
      <c r="F150" s="3"/>
    </row>
    <row r="151" spans="1:6" s="6" customFormat="1" ht="7.5" customHeight="1" hidden="1">
      <c r="A151" s="50">
        <v>1</v>
      </c>
      <c r="B151" s="50">
        <v>2</v>
      </c>
      <c r="C151" s="50">
        <v>3</v>
      </c>
      <c r="D151" s="50">
        <v>3</v>
      </c>
      <c r="E151" s="50">
        <v>4</v>
      </c>
      <c r="F151" s="50">
        <v>5</v>
      </c>
    </row>
    <row r="152" spans="1:6" s="22" customFormat="1" ht="25.5" hidden="1">
      <c r="A152" s="365" t="s">
        <v>300</v>
      </c>
      <c r="B152" s="366"/>
      <c r="C152" s="196" t="s">
        <v>259</v>
      </c>
      <c r="D152" s="194" t="s">
        <v>260</v>
      </c>
      <c r="E152" s="108"/>
      <c r="F152" s="108"/>
    </row>
    <row r="153" spans="1:6" s="22" customFormat="1" ht="25.5" hidden="1">
      <c r="A153" s="164"/>
      <c r="B153" s="46"/>
      <c r="C153" s="168" t="s">
        <v>113</v>
      </c>
      <c r="D153" s="39" t="s">
        <v>114</v>
      </c>
      <c r="E153" s="21"/>
      <c r="F153" s="21"/>
    </row>
    <row r="154" spans="1:6" s="22" customFormat="1" ht="25.5" hidden="1">
      <c r="A154" s="380" t="s">
        <v>299</v>
      </c>
      <c r="B154" s="381"/>
      <c r="C154" s="107" t="s">
        <v>115</v>
      </c>
      <c r="D154" s="222" t="s">
        <v>116</v>
      </c>
      <c r="E154" s="108"/>
      <c r="F154" s="108">
        <f>F155</f>
        <v>0</v>
      </c>
    </row>
    <row r="155" spans="1:6" s="16" customFormat="1" ht="15.75" customHeight="1" hidden="1">
      <c r="A155" s="382"/>
      <c r="B155" s="383"/>
      <c r="C155" s="242"/>
      <c r="D155" s="269" t="s">
        <v>265</v>
      </c>
      <c r="E155" s="291"/>
      <c r="F155" s="291"/>
    </row>
    <row r="156" spans="1:6" s="22" customFormat="1" ht="19.5" customHeight="1" hidden="1">
      <c r="A156" s="164"/>
      <c r="B156" s="46"/>
      <c r="C156" s="171" t="s">
        <v>34</v>
      </c>
      <c r="D156" s="20" t="s">
        <v>35</v>
      </c>
      <c r="E156" s="21"/>
      <c r="F156" s="21"/>
    </row>
    <row r="157" spans="1:6" s="22" customFormat="1" ht="25.5" hidden="1">
      <c r="A157" s="164"/>
      <c r="B157" s="46"/>
      <c r="C157" s="172" t="s">
        <v>117</v>
      </c>
      <c r="D157" s="33" t="s">
        <v>118</v>
      </c>
      <c r="E157" s="26"/>
      <c r="F157" s="26"/>
    </row>
    <row r="158" spans="1:6" s="22" customFormat="1" ht="17.25" customHeight="1" hidden="1">
      <c r="A158" s="164"/>
      <c r="B158" s="46"/>
      <c r="C158" s="172" t="s">
        <v>36</v>
      </c>
      <c r="D158" s="25" t="s">
        <v>35</v>
      </c>
      <c r="E158" s="26"/>
      <c r="F158" s="26"/>
    </row>
    <row r="159" spans="1:6" s="22" customFormat="1" ht="17.25" customHeight="1" hidden="1">
      <c r="A159" s="164"/>
      <c r="B159" s="159"/>
      <c r="C159" s="28" t="s">
        <v>119</v>
      </c>
      <c r="D159" s="25" t="s">
        <v>35</v>
      </c>
      <c r="E159" s="26"/>
      <c r="F159" s="26"/>
    </row>
    <row r="160" spans="1:6" s="16" customFormat="1" ht="22.5" customHeight="1" hidden="1">
      <c r="A160" s="157"/>
      <c r="B160" s="30">
        <v>75075</v>
      </c>
      <c r="C160" s="369" t="s">
        <v>120</v>
      </c>
      <c r="D160" s="340"/>
      <c r="E160" s="31">
        <f>SUM(E161:E165)</f>
        <v>0</v>
      </c>
      <c r="F160" s="31">
        <f>SUM(F161:F165)</f>
        <v>0</v>
      </c>
    </row>
    <row r="161" spans="1:6" s="22" customFormat="1" ht="17.25" customHeight="1" hidden="1">
      <c r="A161" s="164"/>
      <c r="B161" s="46"/>
      <c r="C161" s="168" t="s">
        <v>19</v>
      </c>
      <c r="D161" s="20" t="s">
        <v>20</v>
      </c>
      <c r="E161" s="21"/>
      <c r="F161" s="21"/>
    </row>
    <row r="162" spans="1:6" s="22" customFormat="1" ht="17.25" customHeight="1" hidden="1">
      <c r="A162" s="363" t="s">
        <v>320</v>
      </c>
      <c r="B162" s="364"/>
      <c r="C162" s="107" t="s">
        <v>21</v>
      </c>
      <c r="D162" s="197" t="s">
        <v>22</v>
      </c>
      <c r="E162" s="108"/>
      <c r="F162" s="108"/>
    </row>
    <row r="163" spans="1:6" s="22" customFormat="1" ht="17.25" customHeight="1" hidden="1">
      <c r="A163" s="363"/>
      <c r="B163" s="364"/>
      <c r="C163" s="107" t="s">
        <v>94</v>
      </c>
      <c r="D163" s="197" t="s">
        <v>95</v>
      </c>
      <c r="E163" s="108"/>
      <c r="F163" s="108"/>
    </row>
    <row r="164" spans="1:6" s="22" customFormat="1" ht="17.25" customHeight="1" hidden="1" thickBot="1">
      <c r="A164" s="363"/>
      <c r="B164" s="364"/>
      <c r="C164" s="107" t="s">
        <v>23</v>
      </c>
      <c r="D164" s="197" t="s">
        <v>24</v>
      </c>
      <c r="E164" s="108"/>
      <c r="F164" s="108"/>
    </row>
    <row r="165" spans="1:6" s="22" customFormat="1" ht="17.25" customHeight="1" hidden="1" thickBot="1">
      <c r="A165" s="164"/>
      <c r="B165" s="159"/>
      <c r="C165" s="38" t="s">
        <v>64</v>
      </c>
      <c r="D165" s="20" t="s">
        <v>65</v>
      </c>
      <c r="E165" s="21"/>
      <c r="F165" s="21"/>
    </row>
    <row r="166" spans="1:6" s="16" customFormat="1" ht="22.5" customHeight="1" hidden="1">
      <c r="A166" s="157"/>
      <c r="B166" s="30">
        <v>75095</v>
      </c>
      <c r="C166" s="30"/>
      <c r="D166" s="192" t="s">
        <v>47</v>
      </c>
      <c r="E166" s="193">
        <f>E167</f>
        <v>0</v>
      </c>
      <c r="F166" s="31">
        <f>SUM(F167:F171)</f>
        <v>1949.42</v>
      </c>
    </row>
    <row r="167" spans="1:6" s="22" customFormat="1" ht="20.25" customHeight="1" hidden="1" thickBot="1">
      <c r="A167" s="164"/>
      <c r="B167" s="159"/>
      <c r="C167" s="38" t="s">
        <v>19</v>
      </c>
      <c r="D167" s="145" t="s">
        <v>251</v>
      </c>
      <c r="E167" s="21"/>
      <c r="F167" s="21"/>
    </row>
    <row r="168" spans="1:6" s="11" customFormat="1" ht="45" customHeight="1" thickBot="1">
      <c r="A168" s="300">
        <v>751</v>
      </c>
      <c r="B168" s="323" t="s">
        <v>121</v>
      </c>
      <c r="C168" s="305"/>
      <c r="D168" s="303"/>
      <c r="E168" s="306">
        <f>E169+E174</f>
        <v>1949.42</v>
      </c>
      <c r="F168" s="307">
        <f>F169+F174</f>
        <v>1949.42</v>
      </c>
    </row>
    <row r="169" spans="1:6" s="16" customFormat="1" ht="28.5" hidden="1">
      <c r="A169" s="299"/>
      <c r="B169" s="154">
        <v>75101</v>
      </c>
      <c r="C169" s="229"/>
      <c r="D169" s="95" t="s">
        <v>122</v>
      </c>
      <c r="E169" s="308">
        <f>E170</f>
        <v>0</v>
      </c>
      <c r="F169" s="308">
        <f>SUM(F171:F173)</f>
        <v>0</v>
      </c>
    </row>
    <row r="170" spans="1:6" s="22" customFormat="1" ht="51" hidden="1">
      <c r="A170" s="45"/>
      <c r="B170" s="177"/>
      <c r="C170" s="171" t="s">
        <v>87</v>
      </c>
      <c r="D170" s="65" t="s">
        <v>88</v>
      </c>
      <c r="E170" s="215"/>
      <c r="F170" s="211"/>
    </row>
    <row r="171" spans="1:6" s="22" customFormat="1" ht="17.25" customHeight="1" hidden="1">
      <c r="A171" s="45"/>
      <c r="B171" s="46"/>
      <c r="C171" s="172" t="s">
        <v>15</v>
      </c>
      <c r="D171" s="25" t="s">
        <v>16</v>
      </c>
      <c r="E171" s="212"/>
      <c r="F171" s="212"/>
    </row>
    <row r="172" spans="1:6" s="22" customFormat="1" ht="17.25" customHeight="1" hidden="1">
      <c r="A172" s="45"/>
      <c r="B172" s="46"/>
      <c r="C172" s="172" t="s">
        <v>17</v>
      </c>
      <c r="D172" s="25" t="s">
        <v>18</v>
      </c>
      <c r="E172" s="212"/>
      <c r="F172" s="212"/>
    </row>
    <row r="173" spans="1:6" s="22" customFormat="1" ht="17.25" customHeight="1" hidden="1">
      <c r="A173" s="45"/>
      <c r="B173" s="46"/>
      <c r="C173" s="173" t="s">
        <v>19</v>
      </c>
      <c r="D173" s="25" t="s">
        <v>20</v>
      </c>
      <c r="E173" s="212"/>
      <c r="F173" s="212"/>
    </row>
    <row r="174" spans="1:6" s="16" customFormat="1" ht="18" customHeight="1">
      <c r="A174" s="157"/>
      <c r="B174" s="30">
        <v>75113</v>
      </c>
      <c r="C174" s="327" t="s">
        <v>309</v>
      </c>
      <c r="D174" s="328"/>
      <c r="E174" s="213">
        <f>SUM(E176:E187)</f>
        <v>1949.42</v>
      </c>
      <c r="F174" s="213">
        <f>SUM(F176:F187)</f>
        <v>1949.42</v>
      </c>
    </row>
    <row r="175" spans="1:6" s="22" customFormat="1" ht="26.25" customHeight="1" hidden="1">
      <c r="A175" s="164"/>
      <c r="B175" s="177"/>
      <c r="C175" s="168"/>
      <c r="D175" s="143" t="s">
        <v>231</v>
      </c>
      <c r="E175" s="309"/>
      <c r="F175" s="211"/>
    </row>
    <row r="176" spans="1:6" s="22" customFormat="1" ht="18.75" customHeight="1" hidden="1">
      <c r="A176" s="380" t="s">
        <v>312</v>
      </c>
      <c r="B176" s="381"/>
      <c r="C176" s="107" t="s">
        <v>92</v>
      </c>
      <c r="D176" s="197" t="s">
        <v>93</v>
      </c>
      <c r="E176" s="218"/>
      <c r="F176" s="218"/>
    </row>
    <row r="177" spans="1:6" s="22" customFormat="1" ht="17.25" customHeight="1">
      <c r="A177" s="363" t="s">
        <v>312</v>
      </c>
      <c r="B177" s="364"/>
      <c r="C177" s="107" t="s">
        <v>15</v>
      </c>
      <c r="D177" s="197" t="s">
        <v>16</v>
      </c>
      <c r="E177" s="218"/>
      <c r="F177" s="218">
        <v>114.88</v>
      </c>
    </row>
    <row r="178" spans="1:6" s="22" customFormat="1" ht="17.25" customHeight="1">
      <c r="A178" s="363"/>
      <c r="B178" s="364"/>
      <c r="C178" s="107" t="s">
        <v>17</v>
      </c>
      <c r="D178" s="197" t="s">
        <v>18</v>
      </c>
      <c r="E178" s="218"/>
      <c r="F178" s="218">
        <v>18.48</v>
      </c>
    </row>
    <row r="179" spans="1:6" s="22" customFormat="1" ht="17.25" customHeight="1">
      <c r="A179" s="363"/>
      <c r="B179" s="364"/>
      <c r="C179" s="107" t="s">
        <v>19</v>
      </c>
      <c r="D179" s="197" t="s">
        <v>20</v>
      </c>
      <c r="E179" s="218"/>
      <c r="F179" s="218">
        <v>423.18</v>
      </c>
    </row>
    <row r="180" spans="1:6" s="22" customFormat="1" ht="17.25" customHeight="1">
      <c r="A180" s="363"/>
      <c r="B180" s="364"/>
      <c r="C180" s="107" t="s">
        <v>21</v>
      </c>
      <c r="D180" s="197" t="s">
        <v>22</v>
      </c>
      <c r="E180" s="218">
        <v>226.53</v>
      </c>
      <c r="F180" s="218"/>
    </row>
    <row r="181" spans="1:6" s="22" customFormat="1" ht="17.25" customHeight="1">
      <c r="A181" s="363"/>
      <c r="B181" s="364"/>
      <c r="C181" s="107" t="s">
        <v>60</v>
      </c>
      <c r="D181" s="197" t="s">
        <v>61</v>
      </c>
      <c r="E181" s="218"/>
      <c r="F181" s="218">
        <v>400</v>
      </c>
    </row>
    <row r="182" spans="1:6" s="22" customFormat="1" ht="18" customHeight="1">
      <c r="A182" s="363"/>
      <c r="B182" s="364"/>
      <c r="C182" s="107" t="s">
        <v>23</v>
      </c>
      <c r="D182" s="197" t="s">
        <v>24</v>
      </c>
      <c r="E182" s="218">
        <v>1639.77</v>
      </c>
      <c r="F182" s="218"/>
    </row>
    <row r="183" spans="1:6" s="22" customFormat="1" ht="25.5">
      <c r="A183" s="363"/>
      <c r="B183" s="364"/>
      <c r="C183" s="107" t="s">
        <v>109</v>
      </c>
      <c r="D183" s="222" t="s">
        <v>110</v>
      </c>
      <c r="E183" s="108"/>
      <c r="F183" s="218">
        <v>200</v>
      </c>
    </row>
    <row r="184" spans="1:6" s="22" customFormat="1" ht="25.5">
      <c r="A184" s="363"/>
      <c r="B184" s="364"/>
      <c r="C184" s="107" t="s">
        <v>111</v>
      </c>
      <c r="D184" s="222" t="s">
        <v>112</v>
      </c>
      <c r="E184" s="108"/>
      <c r="F184" s="218">
        <v>200</v>
      </c>
    </row>
    <row r="185" spans="1:6" s="22" customFormat="1" ht="16.5" customHeight="1">
      <c r="A185" s="363"/>
      <c r="B185" s="364"/>
      <c r="C185" s="107" t="s">
        <v>96</v>
      </c>
      <c r="D185" s="197" t="s">
        <v>97</v>
      </c>
      <c r="E185" s="108"/>
      <c r="F185" s="218">
        <v>60</v>
      </c>
    </row>
    <row r="186" spans="1:6" s="22" customFormat="1" ht="25.5">
      <c r="A186" s="363"/>
      <c r="B186" s="364"/>
      <c r="C186" s="107" t="s">
        <v>113</v>
      </c>
      <c r="D186" s="39" t="s">
        <v>114</v>
      </c>
      <c r="E186" s="218">
        <v>83.12</v>
      </c>
      <c r="F186" s="21"/>
    </row>
    <row r="187" spans="1:6" s="22" customFormat="1" ht="26.25" thickBot="1">
      <c r="A187" s="370"/>
      <c r="B187" s="371"/>
      <c r="C187" s="107" t="s">
        <v>115</v>
      </c>
      <c r="D187" s="222" t="s">
        <v>116</v>
      </c>
      <c r="E187" s="108"/>
      <c r="F187" s="218">
        <v>532.88</v>
      </c>
    </row>
    <row r="188" spans="1:6" s="11" customFormat="1" ht="23.25" customHeight="1" hidden="1" thickBot="1">
      <c r="A188" s="298">
        <v>752</v>
      </c>
      <c r="B188" s="52"/>
      <c r="C188" s="53"/>
      <c r="D188" s="54" t="s">
        <v>123</v>
      </c>
      <c r="E188" s="55">
        <f>E189</f>
        <v>0</v>
      </c>
      <c r="F188" s="55">
        <f>F189</f>
        <v>0</v>
      </c>
    </row>
    <row r="189" spans="1:6" s="16" customFormat="1" ht="23.25" customHeight="1" hidden="1">
      <c r="A189" s="56"/>
      <c r="B189" s="85">
        <v>75212</v>
      </c>
      <c r="C189" s="85"/>
      <c r="D189" s="86" t="s">
        <v>124</v>
      </c>
      <c r="E189" s="87">
        <f>SUM(E190:E194)-E192</f>
        <v>0</v>
      </c>
      <c r="F189" s="87">
        <f>SUM(F190:F194)-F192</f>
        <v>0</v>
      </c>
    </row>
    <row r="190" spans="1:6" s="22" customFormat="1" ht="51" hidden="1">
      <c r="A190" s="40"/>
      <c r="B190" s="88"/>
      <c r="C190" s="77" t="s">
        <v>87</v>
      </c>
      <c r="D190" s="89" t="s">
        <v>88</v>
      </c>
      <c r="E190" s="79"/>
      <c r="F190" s="79"/>
    </row>
    <row r="191" spans="1:6" s="22" customFormat="1" ht="12.75" customHeight="1" hidden="1">
      <c r="A191" s="164"/>
      <c r="B191" s="46"/>
      <c r="C191" s="47"/>
      <c r="D191" s="48"/>
      <c r="E191" s="49"/>
      <c r="F191" s="49"/>
    </row>
    <row r="192" spans="1:6" s="6" customFormat="1" ht="7.5" customHeight="1" hidden="1">
      <c r="A192" s="50">
        <v>1</v>
      </c>
      <c r="B192" s="50">
        <v>2</v>
      </c>
      <c r="C192" s="50">
        <v>3</v>
      </c>
      <c r="D192" s="50">
        <v>4</v>
      </c>
      <c r="E192" s="50">
        <v>5</v>
      </c>
      <c r="F192" s="50">
        <v>6</v>
      </c>
    </row>
    <row r="193" spans="1:6" s="22" customFormat="1" ht="38.25" hidden="1">
      <c r="A193" s="90"/>
      <c r="B193" s="91"/>
      <c r="C193" s="42" t="s">
        <v>67</v>
      </c>
      <c r="D193" s="43" t="s">
        <v>68</v>
      </c>
      <c r="E193" s="44"/>
      <c r="F193" s="44"/>
    </row>
    <row r="194" spans="1:6" s="22" customFormat="1" ht="16.5" customHeight="1" hidden="1" thickBot="1">
      <c r="A194" s="80"/>
      <c r="B194" s="92"/>
      <c r="C194" s="38" t="s">
        <v>23</v>
      </c>
      <c r="D194" s="39" t="s">
        <v>24</v>
      </c>
      <c r="E194" s="21"/>
      <c r="F194" s="21"/>
    </row>
    <row r="195" spans="1:7" s="11" customFormat="1" ht="27.75" customHeight="1" thickBot="1">
      <c r="A195" s="421">
        <v>754</v>
      </c>
      <c r="B195" s="323" t="s">
        <v>125</v>
      </c>
      <c r="C195" s="305"/>
      <c r="D195" s="303"/>
      <c r="E195" s="10">
        <f>E224+E206</f>
        <v>4170</v>
      </c>
      <c r="F195" s="166">
        <f>F224+F206</f>
        <v>4170</v>
      </c>
      <c r="G195" s="62">
        <f>E195-F195</f>
        <v>0</v>
      </c>
    </row>
    <row r="196" spans="1:6" s="16" customFormat="1" ht="21" customHeight="1" hidden="1">
      <c r="A196" s="63"/>
      <c r="B196" s="14">
        <v>75403</v>
      </c>
      <c r="C196" s="329" t="s">
        <v>126</v>
      </c>
      <c r="D196" s="330"/>
      <c r="E196" s="15">
        <f>E201</f>
        <v>0</v>
      </c>
      <c r="F196" s="15">
        <f>F200</f>
        <v>0</v>
      </c>
    </row>
    <row r="197" spans="1:6" s="22" customFormat="1" ht="15.75" customHeight="1" hidden="1">
      <c r="A197" s="164"/>
      <c r="B197" s="46"/>
      <c r="C197" s="171"/>
      <c r="D197" s="194" t="s">
        <v>234</v>
      </c>
      <c r="E197" s="108">
        <f>E198+E199</f>
        <v>0</v>
      </c>
      <c r="F197" s="108">
        <f>F198+F199</f>
        <v>0</v>
      </c>
    </row>
    <row r="198" spans="1:6" s="16" customFormat="1" ht="15.75" customHeight="1" hidden="1">
      <c r="A198" s="157"/>
      <c r="B198" s="154"/>
      <c r="C198" s="155"/>
      <c r="D198" s="241" t="s">
        <v>273</v>
      </c>
      <c r="E198" s="233"/>
      <c r="F198" s="260"/>
    </row>
    <row r="199" spans="1:6" s="16" customFormat="1" ht="15.75" customHeight="1" hidden="1">
      <c r="A199" s="179"/>
      <c r="B199" s="180"/>
      <c r="C199" s="259"/>
      <c r="D199" s="277" t="s">
        <v>274</v>
      </c>
      <c r="E199" s="258"/>
      <c r="F199" s="258"/>
    </row>
    <row r="200" spans="1:6" s="22" customFormat="1" ht="18.75" customHeight="1" hidden="1">
      <c r="A200" s="356" t="s">
        <v>301</v>
      </c>
      <c r="B200" s="357"/>
      <c r="C200" s="144" t="s">
        <v>266</v>
      </c>
      <c r="D200" s="276" t="s">
        <v>267</v>
      </c>
      <c r="E200" s="44"/>
      <c r="F200" s="44"/>
    </row>
    <row r="201" spans="1:6" s="22" customFormat="1" ht="18.75" customHeight="1" hidden="1">
      <c r="A201" s="358"/>
      <c r="B201" s="359"/>
      <c r="C201" s="38" t="s">
        <v>21</v>
      </c>
      <c r="D201" s="39" t="s">
        <v>22</v>
      </c>
      <c r="E201" s="21"/>
      <c r="F201" s="21"/>
    </row>
    <row r="202" spans="1:6" ht="6.75" customHeight="1">
      <c r="A202" s="3"/>
      <c r="B202" s="3"/>
      <c r="C202" s="3"/>
      <c r="D202" s="3"/>
      <c r="E202" s="3"/>
      <c r="F202" s="3"/>
    </row>
    <row r="203" spans="1:6" s="4" customFormat="1" ht="14.25" customHeight="1" hidden="1">
      <c r="A203" s="355" t="s">
        <v>3</v>
      </c>
      <c r="B203" s="355" t="s">
        <v>4</v>
      </c>
      <c r="C203" s="355" t="s">
        <v>5</v>
      </c>
      <c r="D203" s="355" t="s">
        <v>6</v>
      </c>
      <c r="E203" s="351" t="s">
        <v>288</v>
      </c>
      <c r="F203" s="351" t="s">
        <v>289</v>
      </c>
    </row>
    <row r="204" spans="1:6" s="4" customFormat="1" ht="15" customHeight="1" hidden="1" thickBot="1">
      <c r="A204" s="426"/>
      <c r="B204" s="426"/>
      <c r="C204" s="426"/>
      <c r="D204" s="426"/>
      <c r="E204" s="426"/>
      <c r="F204" s="426"/>
    </row>
    <row r="205" spans="1:6" s="6" customFormat="1" ht="7.5" customHeight="1">
      <c r="A205" s="50">
        <v>1</v>
      </c>
      <c r="B205" s="72">
        <v>2</v>
      </c>
      <c r="C205" s="72">
        <v>3</v>
      </c>
      <c r="D205" s="72">
        <v>3</v>
      </c>
      <c r="E205" s="72">
        <v>4</v>
      </c>
      <c r="F205" s="72">
        <v>5</v>
      </c>
    </row>
    <row r="206" spans="1:6" s="16" customFormat="1" ht="21" customHeight="1">
      <c r="A206" s="157"/>
      <c r="B206" s="30">
        <v>75412</v>
      </c>
      <c r="C206" s="327" t="s">
        <v>127</v>
      </c>
      <c r="D206" s="328"/>
      <c r="E206" s="31">
        <f>E213</f>
        <v>4000</v>
      </c>
      <c r="F206" s="31">
        <f>F214</f>
        <v>4000</v>
      </c>
    </row>
    <row r="207" spans="1:6" s="22" customFormat="1" ht="38.25" hidden="1">
      <c r="A207" s="164"/>
      <c r="B207" s="174"/>
      <c r="C207" s="170" t="s">
        <v>67</v>
      </c>
      <c r="D207" s="43" t="s">
        <v>68</v>
      </c>
      <c r="E207" s="44"/>
      <c r="F207" s="44"/>
    </row>
    <row r="208" spans="1:6" s="22" customFormat="1" ht="16.5" customHeight="1" hidden="1">
      <c r="A208" s="164"/>
      <c r="B208" s="46"/>
      <c r="C208" s="171" t="s">
        <v>92</v>
      </c>
      <c r="D208" s="20" t="s">
        <v>93</v>
      </c>
      <c r="E208" s="21"/>
      <c r="F208" s="21"/>
    </row>
    <row r="209" spans="1:6" s="22" customFormat="1" ht="16.5" customHeight="1" hidden="1">
      <c r="A209" s="164"/>
      <c r="B209" s="46"/>
      <c r="C209" s="172" t="s">
        <v>15</v>
      </c>
      <c r="D209" s="25" t="s">
        <v>16</v>
      </c>
      <c r="E209" s="26"/>
      <c r="F209" s="26"/>
    </row>
    <row r="210" spans="1:6" s="22" customFormat="1" ht="16.5" customHeight="1" hidden="1">
      <c r="A210" s="164"/>
      <c r="B210" s="46"/>
      <c r="C210" s="172" t="s">
        <v>19</v>
      </c>
      <c r="D210" s="25" t="s">
        <v>20</v>
      </c>
      <c r="E210" s="26"/>
      <c r="F210" s="26"/>
    </row>
    <row r="211" spans="1:6" s="22" customFormat="1" ht="16.5" customHeight="1" hidden="1">
      <c r="A211" s="164"/>
      <c r="B211" s="46"/>
      <c r="C211" s="172" t="s">
        <v>21</v>
      </c>
      <c r="D211" s="25" t="s">
        <v>22</v>
      </c>
      <c r="E211" s="26"/>
      <c r="F211" s="26"/>
    </row>
    <row r="212" spans="1:6" s="22" customFormat="1" ht="16.5" customHeight="1" hidden="1">
      <c r="A212" s="164"/>
      <c r="B212" s="46"/>
      <c r="C212" s="173" t="s">
        <v>94</v>
      </c>
      <c r="D212" s="25" t="s">
        <v>95</v>
      </c>
      <c r="E212" s="26"/>
      <c r="F212" s="26"/>
    </row>
    <row r="213" spans="1:6" s="22" customFormat="1" ht="16.5" customHeight="1">
      <c r="A213" s="363" t="s">
        <v>301</v>
      </c>
      <c r="B213" s="364"/>
      <c r="C213" s="107" t="s">
        <v>60</v>
      </c>
      <c r="D213" s="197" t="s">
        <v>61</v>
      </c>
      <c r="E213" s="108">
        <v>4000</v>
      </c>
      <c r="F213" s="108"/>
    </row>
    <row r="214" spans="1:6" s="22" customFormat="1" ht="16.5" customHeight="1">
      <c r="A214" s="363"/>
      <c r="B214" s="364"/>
      <c r="C214" s="107" t="s">
        <v>69</v>
      </c>
      <c r="D214" s="197" t="s">
        <v>70</v>
      </c>
      <c r="E214" s="108"/>
      <c r="F214" s="108">
        <v>4000</v>
      </c>
    </row>
    <row r="215" spans="1:6" s="22" customFormat="1" ht="19.5" customHeight="1" hidden="1">
      <c r="A215" s="164"/>
      <c r="B215" s="46"/>
      <c r="C215" s="171"/>
      <c r="D215" s="254" t="s">
        <v>272</v>
      </c>
      <c r="E215" s="44"/>
      <c r="F215" s="44"/>
    </row>
    <row r="216" spans="1:6" s="22" customFormat="1" ht="22.5" customHeight="1" hidden="1">
      <c r="A216" s="378" t="s">
        <v>301</v>
      </c>
      <c r="B216" s="379"/>
      <c r="C216" s="42" t="s">
        <v>23</v>
      </c>
      <c r="D216" s="244" t="s">
        <v>24</v>
      </c>
      <c r="E216" s="44"/>
      <c r="F216" s="44"/>
    </row>
    <row r="217" spans="1:6" s="22" customFormat="1" ht="16.5" customHeight="1" hidden="1">
      <c r="A217" s="378"/>
      <c r="B217" s="379"/>
      <c r="C217" s="172" t="s">
        <v>34</v>
      </c>
      <c r="D217" s="194" t="s">
        <v>233</v>
      </c>
      <c r="E217" s="108"/>
      <c r="F217" s="108"/>
    </row>
    <row r="218" spans="1:6" s="22" customFormat="1" ht="17.25" customHeight="1" hidden="1">
      <c r="A218" s="378"/>
      <c r="B218" s="379"/>
      <c r="C218" s="196" t="s">
        <v>34</v>
      </c>
      <c r="D218" s="222" t="s">
        <v>35</v>
      </c>
      <c r="E218" s="108">
        <f>E219</f>
        <v>0</v>
      </c>
      <c r="F218" s="108"/>
    </row>
    <row r="219" spans="1:6" s="22" customFormat="1" ht="17.25" customHeight="1" hidden="1">
      <c r="A219" s="389"/>
      <c r="B219" s="390"/>
      <c r="C219" s="268"/>
      <c r="D219" s="269" t="s">
        <v>286</v>
      </c>
      <c r="E219" s="108"/>
      <c r="F219" s="270"/>
    </row>
    <row r="220" spans="1:6" s="22" customFormat="1" ht="16.5" customHeight="1" hidden="1">
      <c r="A220" s="164"/>
      <c r="B220" s="46"/>
      <c r="C220" s="171" t="s">
        <v>96</v>
      </c>
      <c r="D220" s="20" t="s">
        <v>97</v>
      </c>
      <c r="E220" s="21"/>
      <c r="F220" s="21"/>
    </row>
    <row r="221" spans="1:6" s="22" customFormat="1" ht="16.5" customHeight="1" hidden="1">
      <c r="A221" s="164"/>
      <c r="B221" s="46"/>
      <c r="C221" s="172" t="s">
        <v>64</v>
      </c>
      <c r="D221" s="25" t="s">
        <v>65</v>
      </c>
      <c r="E221" s="26"/>
      <c r="F221" s="26"/>
    </row>
    <row r="222" spans="1:6" s="22" customFormat="1" ht="16.5" customHeight="1" hidden="1">
      <c r="A222" s="164"/>
      <c r="B222" s="46"/>
      <c r="C222" s="172" t="s">
        <v>34</v>
      </c>
      <c r="D222" s="145" t="s">
        <v>233</v>
      </c>
      <c r="E222" s="26"/>
      <c r="F222" s="26"/>
    </row>
    <row r="223" spans="1:6" s="22" customFormat="1" ht="15.75" customHeight="1" hidden="1">
      <c r="A223" s="164"/>
      <c r="B223" s="46"/>
      <c r="C223" s="173" t="s">
        <v>117</v>
      </c>
      <c r="D223" s="146" t="s">
        <v>1</v>
      </c>
      <c r="E223" s="26"/>
      <c r="F223" s="148"/>
    </row>
    <row r="224" spans="1:6" s="16" customFormat="1" ht="18.75" customHeight="1">
      <c r="A224" s="63"/>
      <c r="B224" s="30">
        <v>75414</v>
      </c>
      <c r="C224" s="327" t="s">
        <v>128</v>
      </c>
      <c r="D224" s="328"/>
      <c r="E224" s="31">
        <f>E228</f>
        <v>170</v>
      </c>
      <c r="F224" s="31">
        <f>SUM(F227:F230)</f>
        <v>170</v>
      </c>
    </row>
    <row r="225" spans="1:6" s="22" customFormat="1" ht="51" hidden="1">
      <c r="A225" s="164"/>
      <c r="B225" s="177"/>
      <c r="C225" s="168" t="s">
        <v>87</v>
      </c>
      <c r="D225" s="39" t="s">
        <v>88</v>
      </c>
      <c r="E225" s="21"/>
      <c r="F225" s="21"/>
    </row>
    <row r="226" spans="1:6" s="22" customFormat="1" ht="12.75">
      <c r="A226" s="363" t="s">
        <v>301</v>
      </c>
      <c r="B226" s="364"/>
      <c r="C226" s="360" t="s">
        <v>323</v>
      </c>
      <c r="D226" s="361"/>
      <c r="E226" s="361"/>
      <c r="F226" s="362"/>
    </row>
    <row r="227" spans="1:6" s="22" customFormat="1" ht="16.5" customHeight="1">
      <c r="A227" s="363"/>
      <c r="B227" s="364"/>
      <c r="C227" s="107" t="s">
        <v>21</v>
      </c>
      <c r="D227" s="222" t="s">
        <v>22</v>
      </c>
      <c r="E227" s="108"/>
      <c r="F227" s="108">
        <v>170</v>
      </c>
    </row>
    <row r="228" spans="1:6" s="22" customFormat="1" ht="26.25" thickBot="1">
      <c r="A228" s="363"/>
      <c r="B228" s="364"/>
      <c r="C228" s="196" t="s">
        <v>259</v>
      </c>
      <c r="D228" s="194" t="s">
        <v>260</v>
      </c>
      <c r="E228" s="108">
        <v>170</v>
      </c>
      <c r="F228" s="108"/>
    </row>
    <row r="229" spans="1:6" s="22" customFormat="1" ht="25.5" hidden="1">
      <c r="A229" s="164"/>
      <c r="B229" s="177"/>
      <c r="C229" s="171" t="s">
        <v>111</v>
      </c>
      <c r="D229" s="65" t="s">
        <v>112</v>
      </c>
      <c r="E229" s="37"/>
      <c r="F229" s="21"/>
    </row>
    <row r="230" spans="1:6" s="22" customFormat="1" ht="25.5" hidden="1">
      <c r="A230" s="164"/>
      <c r="B230" s="177"/>
      <c r="C230" s="173" t="s">
        <v>113</v>
      </c>
      <c r="D230" s="33" t="s">
        <v>114</v>
      </c>
      <c r="E230" s="26"/>
      <c r="F230" s="26"/>
    </row>
    <row r="231" spans="1:6" s="16" customFormat="1" ht="21" customHeight="1" hidden="1">
      <c r="A231" s="56"/>
      <c r="B231" s="58">
        <v>75495</v>
      </c>
      <c r="C231" s="30"/>
      <c r="D231" s="93" t="s">
        <v>47</v>
      </c>
      <c r="E231" s="31">
        <f>E232</f>
        <v>0</v>
      </c>
      <c r="F231" s="31">
        <f>F232</f>
        <v>0</v>
      </c>
    </row>
    <row r="232" spans="1:6" s="22" customFormat="1" ht="19.5" customHeight="1" hidden="1" thickBot="1">
      <c r="A232" s="17"/>
      <c r="B232" s="75"/>
      <c r="C232" s="38" t="s">
        <v>21</v>
      </c>
      <c r="D232" s="39" t="s">
        <v>22</v>
      </c>
      <c r="E232" s="21"/>
      <c r="F232" s="21"/>
    </row>
    <row r="233" spans="1:6" s="11" customFormat="1" ht="75.75" hidden="1" thickBot="1">
      <c r="A233" s="9">
        <v>756</v>
      </c>
      <c r="B233" s="9"/>
      <c r="C233" s="9"/>
      <c r="D233" s="81" t="s">
        <v>129</v>
      </c>
      <c r="E233" s="10">
        <f>E234+E236+E246+E257+E260</f>
        <v>0</v>
      </c>
      <c r="F233" s="10">
        <f>F234+F236+F246+F257+F260+F263</f>
        <v>0</v>
      </c>
    </row>
    <row r="234" spans="1:6" s="16" customFormat="1" ht="28.5" hidden="1">
      <c r="A234" s="56"/>
      <c r="B234" s="58">
        <v>75601</v>
      </c>
      <c r="C234" s="58"/>
      <c r="D234" s="95" t="s">
        <v>130</v>
      </c>
      <c r="E234" s="59">
        <f>E235</f>
        <v>0</v>
      </c>
      <c r="F234" s="59">
        <f>F235</f>
        <v>0</v>
      </c>
    </row>
    <row r="235" spans="1:6" s="22" customFormat="1" ht="25.5" hidden="1">
      <c r="A235" s="17"/>
      <c r="B235" s="75"/>
      <c r="C235" s="38" t="s">
        <v>131</v>
      </c>
      <c r="D235" s="39" t="s">
        <v>132</v>
      </c>
      <c r="E235" s="21"/>
      <c r="F235" s="21"/>
    </row>
    <row r="236" spans="1:6" s="16" customFormat="1" ht="42.75" customHeight="1" hidden="1">
      <c r="A236" s="94"/>
      <c r="B236" s="30">
        <v>75615</v>
      </c>
      <c r="C236" s="29"/>
      <c r="D236" s="93" t="s">
        <v>133</v>
      </c>
      <c r="E236" s="31">
        <f>SUM(E237:E245)-E240</f>
        <v>0</v>
      </c>
      <c r="F236" s="31">
        <f>SUM(F237:F245)-F240</f>
        <v>0</v>
      </c>
    </row>
    <row r="237" spans="1:6" s="22" customFormat="1" ht="17.25" customHeight="1" hidden="1">
      <c r="A237" s="17"/>
      <c r="B237" s="75"/>
      <c r="C237" s="19" t="s">
        <v>134</v>
      </c>
      <c r="D237" s="20" t="s">
        <v>135</v>
      </c>
      <c r="E237" s="21"/>
      <c r="F237" s="21"/>
    </row>
    <row r="238" spans="1:6" s="22" customFormat="1" ht="17.25" customHeight="1" hidden="1">
      <c r="A238" s="40"/>
      <c r="B238" s="88"/>
      <c r="C238" s="77" t="s">
        <v>136</v>
      </c>
      <c r="D238" s="78" t="s">
        <v>137</v>
      </c>
      <c r="E238" s="79"/>
      <c r="F238" s="79"/>
    </row>
    <row r="239" spans="1:6" s="22" customFormat="1" ht="8.25" customHeight="1" hidden="1">
      <c r="A239" s="164"/>
      <c r="B239" s="46"/>
      <c r="C239" s="47"/>
      <c r="D239" s="48"/>
      <c r="E239" s="49"/>
      <c r="F239" s="49"/>
    </row>
    <row r="240" spans="1:6" s="6" customFormat="1" ht="7.5" customHeight="1" hidden="1">
      <c r="A240" s="50">
        <v>1</v>
      </c>
      <c r="B240" s="50">
        <v>2</v>
      </c>
      <c r="C240" s="50">
        <v>3</v>
      </c>
      <c r="D240" s="50">
        <v>4</v>
      </c>
      <c r="E240" s="50">
        <v>5</v>
      </c>
      <c r="F240" s="50">
        <v>6</v>
      </c>
    </row>
    <row r="241" spans="1:6" s="22" customFormat="1" ht="17.25" customHeight="1" hidden="1">
      <c r="A241" s="17"/>
      <c r="B241" s="32"/>
      <c r="C241" s="24" t="s">
        <v>138</v>
      </c>
      <c r="D241" s="25" t="s">
        <v>139</v>
      </c>
      <c r="E241" s="26"/>
      <c r="F241" s="26"/>
    </row>
    <row r="242" spans="1:6" s="22" customFormat="1" ht="17.25" customHeight="1" hidden="1">
      <c r="A242" s="27"/>
      <c r="B242" s="35"/>
      <c r="C242" s="24" t="s">
        <v>140</v>
      </c>
      <c r="D242" s="69" t="s">
        <v>141</v>
      </c>
      <c r="E242" s="26"/>
      <c r="F242" s="26"/>
    </row>
    <row r="243" spans="1:6" s="22" customFormat="1" ht="17.25" customHeight="1" hidden="1">
      <c r="A243" s="27"/>
      <c r="B243" s="35"/>
      <c r="C243" s="24" t="s">
        <v>142</v>
      </c>
      <c r="D243" s="69" t="s">
        <v>143</v>
      </c>
      <c r="E243" s="34"/>
      <c r="F243" s="34"/>
    </row>
    <row r="244" spans="1:6" s="22" customFormat="1" ht="17.25" customHeight="1" hidden="1">
      <c r="A244" s="66"/>
      <c r="B244" s="73"/>
      <c r="C244" s="19" t="s">
        <v>75</v>
      </c>
      <c r="D244" s="67" t="s">
        <v>76</v>
      </c>
      <c r="E244" s="21"/>
      <c r="F244" s="21"/>
    </row>
    <row r="245" spans="1:6" s="22" customFormat="1" ht="25.5" hidden="1">
      <c r="A245" s="17"/>
      <c r="B245" s="32"/>
      <c r="C245" s="28" t="s">
        <v>144</v>
      </c>
      <c r="D245" s="33" t="s">
        <v>145</v>
      </c>
      <c r="E245" s="26"/>
      <c r="F245" s="26"/>
    </row>
    <row r="246" spans="1:6" s="16" customFormat="1" ht="60" customHeight="1" hidden="1">
      <c r="A246" s="74"/>
      <c r="B246" s="30">
        <v>75616</v>
      </c>
      <c r="C246" s="29"/>
      <c r="D246" s="93" t="s">
        <v>146</v>
      </c>
      <c r="E246" s="31">
        <f>SUM(E247:E256)</f>
        <v>0</v>
      </c>
      <c r="F246" s="31">
        <f>SUM(F247:F256)</f>
        <v>0</v>
      </c>
    </row>
    <row r="247" spans="1:6" s="22" customFormat="1" ht="16.5" customHeight="1" hidden="1">
      <c r="A247" s="27"/>
      <c r="B247" s="73"/>
      <c r="C247" s="19" t="s">
        <v>134</v>
      </c>
      <c r="D247" s="20" t="s">
        <v>135</v>
      </c>
      <c r="E247" s="21"/>
      <c r="F247" s="21"/>
    </row>
    <row r="248" spans="1:6" s="22" customFormat="1" ht="16.5" customHeight="1" hidden="1">
      <c r="A248" s="17"/>
      <c r="B248" s="32"/>
      <c r="C248" s="24" t="s">
        <v>136</v>
      </c>
      <c r="D248" s="69" t="s">
        <v>137</v>
      </c>
      <c r="E248" s="26"/>
      <c r="F248" s="26"/>
    </row>
    <row r="249" spans="1:6" s="22" customFormat="1" ht="16.5" customHeight="1" hidden="1">
      <c r="A249" s="27"/>
      <c r="B249" s="35"/>
      <c r="C249" s="24" t="s">
        <v>138</v>
      </c>
      <c r="D249" s="25" t="s">
        <v>139</v>
      </c>
      <c r="E249" s="26"/>
      <c r="F249" s="26"/>
    </row>
    <row r="250" spans="1:6" s="22" customFormat="1" ht="16.5" customHeight="1" hidden="1">
      <c r="A250" s="27"/>
      <c r="B250" s="35"/>
      <c r="C250" s="24" t="s">
        <v>140</v>
      </c>
      <c r="D250" s="69" t="s">
        <v>141</v>
      </c>
      <c r="E250" s="26"/>
      <c r="F250" s="26"/>
    </row>
    <row r="251" spans="1:6" s="22" customFormat="1" ht="16.5" customHeight="1" hidden="1">
      <c r="A251" s="27"/>
      <c r="B251" s="35"/>
      <c r="C251" s="24" t="s">
        <v>147</v>
      </c>
      <c r="D251" s="69" t="s">
        <v>148</v>
      </c>
      <c r="E251" s="26"/>
      <c r="F251" s="26"/>
    </row>
    <row r="252" spans="1:6" s="22" customFormat="1" ht="16.5" customHeight="1" hidden="1">
      <c r="A252" s="27"/>
      <c r="B252" s="35"/>
      <c r="C252" s="24" t="s">
        <v>149</v>
      </c>
      <c r="D252" s="69" t="s">
        <v>150</v>
      </c>
      <c r="E252" s="26"/>
      <c r="F252" s="26"/>
    </row>
    <row r="253" spans="1:6" s="22" customFormat="1" ht="25.5" hidden="1">
      <c r="A253" s="66"/>
      <c r="B253" s="73"/>
      <c r="C253" s="19" t="s">
        <v>151</v>
      </c>
      <c r="D253" s="65" t="s">
        <v>152</v>
      </c>
      <c r="E253" s="26"/>
      <c r="F253" s="26"/>
    </row>
    <row r="254" spans="1:6" s="22" customFormat="1" ht="15.75" customHeight="1" hidden="1">
      <c r="A254" s="27"/>
      <c r="B254" s="35"/>
      <c r="C254" s="24" t="s">
        <v>142</v>
      </c>
      <c r="D254" s="69" t="s">
        <v>143</v>
      </c>
      <c r="E254" s="26"/>
      <c r="F254" s="26"/>
    </row>
    <row r="255" spans="1:6" s="22" customFormat="1" ht="15.75" customHeight="1" hidden="1">
      <c r="A255" s="27"/>
      <c r="B255" s="35"/>
      <c r="C255" s="24" t="s">
        <v>75</v>
      </c>
      <c r="D255" s="69" t="s">
        <v>76</v>
      </c>
      <c r="E255" s="26"/>
      <c r="F255" s="26"/>
    </row>
    <row r="256" spans="1:6" s="22" customFormat="1" ht="25.5" hidden="1">
      <c r="A256" s="27"/>
      <c r="B256" s="32"/>
      <c r="C256" s="28" t="s">
        <v>144</v>
      </c>
      <c r="D256" s="33" t="s">
        <v>145</v>
      </c>
      <c r="E256" s="26"/>
      <c r="F256" s="26"/>
    </row>
    <row r="257" spans="1:6" s="16" customFormat="1" ht="42.75" hidden="1">
      <c r="A257" s="94"/>
      <c r="B257" s="30">
        <v>75618</v>
      </c>
      <c r="C257" s="29"/>
      <c r="D257" s="93" t="s">
        <v>153</v>
      </c>
      <c r="E257" s="31">
        <f>SUM(E258:E259)</f>
        <v>0</v>
      </c>
      <c r="F257" s="31">
        <f>SUM(F258:F259)</f>
        <v>0</v>
      </c>
    </row>
    <row r="258" spans="1:6" s="22" customFormat="1" ht="15" customHeight="1" hidden="1">
      <c r="A258" s="17"/>
      <c r="B258" s="75"/>
      <c r="C258" s="19" t="s">
        <v>154</v>
      </c>
      <c r="D258" s="20" t="s">
        <v>150</v>
      </c>
      <c r="E258" s="21"/>
      <c r="F258" s="21"/>
    </row>
    <row r="259" spans="1:6" s="22" customFormat="1" ht="25.5" hidden="1">
      <c r="A259" s="27"/>
      <c r="B259" s="32"/>
      <c r="C259" s="28" t="s">
        <v>155</v>
      </c>
      <c r="D259" s="33" t="s">
        <v>156</v>
      </c>
      <c r="E259" s="26"/>
      <c r="F259" s="26"/>
    </row>
    <row r="260" spans="1:6" s="16" customFormat="1" ht="28.5" hidden="1">
      <c r="A260" s="63"/>
      <c r="B260" s="30">
        <v>75621</v>
      </c>
      <c r="C260" s="29"/>
      <c r="D260" s="93" t="s">
        <v>157</v>
      </c>
      <c r="E260" s="31">
        <f>SUM(E261:E262)</f>
        <v>0</v>
      </c>
      <c r="F260" s="31">
        <f>SUM(F261:F262)</f>
        <v>0</v>
      </c>
    </row>
    <row r="261" spans="1:6" s="22" customFormat="1" ht="19.5" customHeight="1" hidden="1">
      <c r="A261" s="27"/>
      <c r="B261" s="73"/>
      <c r="C261" s="19" t="s">
        <v>158</v>
      </c>
      <c r="D261" s="67" t="s">
        <v>159</v>
      </c>
      <c r="E261" s="37"/>
      <c r="F261" s="21"/>
    </row>
    <row r="262" spans="1:6" s="22" customFormat="1" ht="19.5" customHeight="1" hidden="1">
      <c r="A262" s="27"/>
      <c r="B262" s="32"/>
      <c r="C262" s="28" t="s">
        <v>160</v>
      </c>
      <c r="D262" s="25" t="s">
        <v>161</v>
      </c>
      <c r="E262" s="26"/>
      <c r="F262" s="26"/>
    </row>
    <row r="263" spans="1:6" s="16" customFormat="1" ht="28.5" hidden="1">
      <c r="A263" s="63"/>
      <c r="B263" s="30">
        <v>75647</v>
      </c>
      <c r="C263" s="29"/>
      <c r="D263" s="93" t="s">
        <v>162</v>
      </c>
      <c r="E263" s="31">
        <f>SUM(E264:E269)</f>
        <v>0</v>
      </c>
      <c r="F263" s="31">
        <f>SUM(F264:F269)</f>
        <v>0</v>
      </c>
    </row>
    <row r="264" spans="1:6" s="22" customFormat="1" ht="17.25" customHeight="1" hidden="1">
      <c r="A264" s="27"/>
      <c r="B264" s="73"/>
      <c r="C264" s="19" t="s">
        <v>163</v>
      </c>
      <c r="D264" s="67" t="s">
        <v>164</v>
      </c>
      <c r="E264" s="37"/>
      <c r="F264" s="21"/>
    </row>
    <row r="265" spans="1:6" s="22" customFormat="1" ht="17.25" customHeight="1" hidden="1">
      <c r="A265" s="27"/>
      <c r="B265" s="35"/>
      <c r="C265" s="24" t="s">
        <v>15</v>
      </c>
      <c r="D265" s="69" t="s">
        <v>165</v>
      </c>
      <c r="E265" s="34"/>
      <c r="F265" s="26"/>
    </row>
    <row r="266" spans="1:6" s="22" customFormat="1" ht="17.25" customHeight="1" hidden="1">
      <c r="A266" s="27"/>
      <c r="B266" s="35"/>
      <c r="C266" s="24" t="s">
        <v>17</v>
      </c>
      <c r="D266" s="69" t="s">
        <v>18</v>
      </c>
      <c r="E266" s="34"/>
      <c r="F266" s="26"/>
    </row>
    <row r="267" spans="1:6" s="22" customFormat="1" ht="17.25" customHeight="1" hidden="1">
      <c r="A267" s="27"/>
      <c r="B267" s="35"/>
      <c r="C267" s="24" t="s">
        <v>19</v>
      </c>
      <c r="D267" s="69" t="s">
        <v>20</v>
      </c>
      <c r="E267" s="34"/>
      <c r="F267" s="26"/>
    </row>
    <row r="268" spans="1:6" s="22" customFormat="1" ht="17.25" customHeight="1" hidden="1">
      <c r="A268" s="27"/>
      <c r="B268" s="35"/>
      <c r="C268" s="24" t="s">
        <v>21</v>
      </c>
      <c r="D268" s="69" t="s">
        <v>22</v>
      </c>
      <c r="E268" s="34"/>
      <c r="F268" s="26"/>
    </row>
    <row r="269" spans="1:6" s="22" customFormat="1" ht="17.25" customHeight="1" hidden="1" thickBot="1">
      <c r="A269" s="17"/>
      <c r="B269" s="32"/>
      <c r="C269" s="28" t="s">
        <v>23</v>
      </c>
      <c r="D269" s="25" t="s">
        <v>24</v>
      </c>
      <c r="E269" s="26"/>
      <c r="F269" s="26"/>
    </row>
    <row r="270" spans="1:6" s="22" customFormat="1" ht="19.5" customHeight="1" hidden="1" thickBot="1">
      <c r="A270" s="57">
        <v>757</v>
      </c>
      <c r="B270" s="96"/>
      <c r="C270" s="97"/>
      <c r="D270" s="9" t="s">
        <v>166</v>
      </c>
      <c r="E270" s="10">
        <f>E271</f>
        <v>0</v>
      </c>
      <c r="F270" s="10">
        <f>F271</f>
        <v>0</v>
      </c>
    </row>
    <row r="271" spans="1:6" s="22" customFormat="1" ht="30.75" customHeight="1" hidden="1">
      <c r="A271" s="80"/>
      <c r="B271" s="14">
        <v>75702</v>
      </c>
      <c r="C271" s="98"/>
      <c r="D271" s="99" t="s">
        <v>167</v>
      </c>
      <c r="E271" s="100">
        <f>E273</f>
        <v>0</v>
      </c>
      <c r="F271" s="100">
        <f>SUM(F272:F273)</f>
        <v>0</v>
      </c>
    </row>
    <row r="272" spans="1:6" s="22" customFormat="1" ht="20.25" customHeight="1" hidden="1">
      <c r="A272" s="17"/>
      <c r="B272" s="92"/>
      <c r="C272" s="101" t="s">
        <v>23</v>
      </c>
      <c r="D272" s="102" t="s">
        <v>24</v>
      </c>
      <c r="E272" s="21"/>
      <c r="F272" s="21"/>
    </row>
    <row r="273" spans="1:6" s="22" customFormat="1" ht="42.75" hidden="1">
      <c r="A273" s="40"/>
      <c r="B273" s="103"/>
      <c r="C273" s="104" t="s">
        <v>168</v>
      </c>
      <c r="D273" s="105" t="s">
        <v>169</v>
      </c>
      <c r="E273" s="79"/>
      <c r="F273" s="79"/>
    </row>
    <row r="274" spans="1:6" s="22" customFormat="1" ht="15" customHeight="1" hidden="1">
      <c r="A274" s="164"/>
      <c r="B274" s="46"/>
      <c r="C274" s="47"/>
      <c r="D274" s="48"/>
      <c r="E274" s="49"/>
      <c r="F274" s="49"/>
    </row>
    <row r="275" spans="1:6" s="6" customFormat="1" ht="7.5" customHeight="1" hidden="1" thickBot="1">
      <c r="A275" s="72">
        <v>1</v>
      </c>
      <c r="B275" s="72">
        <v>2</v>
      </c>
      <c r="C275" s="72">
        <v>3</v>
      </c>
      <c r="D275" s="72">
        <v>4</v>
      </c>
      <c r="E275" s="72">
        <v>5</v>
      </c>
      <c r="F275" s="72">
        <v>6</v>
      </c>
    </row>
    <row r="276" spans="1:6" s="22" customFormat="1" ht="21.75" customHeight="1" thickBot="1">
      <c r="A276" s="57">
        <v>758</v>
      </c>
      <c r="B276" s="324" t="s">
        <v>170</v>
      </c>
      <c r="C276" s="325"/>
      <c r="D276" s="326"/>
      <c r="E276" s="10">
        <f>E277</f>
        <v>0</v>
      </c>
      <c r="F276" s="166">
        <f>F277</f>
        <v>5100</v>
      </c>
    </row>
    <row r="277" spans="1:6" s="22" customFormat="1" ht="18" customHeight="1">
      <c r="A277" s="164"/>
      <c r="B277" s="58">
        <v>75818</v>
      </c>
      <c r="C277" s="329" t="s">
        <v>176</v>
      </c>
      <c r="D277" s="330"/>
      <c r="E277" s="44">
        <f>E278</f>
        <v>0</v>
      </c>
      <c r="F277" s="44">
        <f>F278</f>
        <v>5100</v>
      </c>
    </row>
    <row r="278" spans="1:6" s="22" customFormat="1" ht="18" customHeight="1" thickBot="1">
      <c r="A278" s="164"/>
      <c r="B278" s="174"/>
      <c r="C278" s="204" t="s">
        <v>177</v>
      </c>
      <c r="D278" s="102" t="s">
        <v>178</v>
      </c>
      <c r="E278" s="21"/>
      <c r="F278" s="21">
        <f>2500+2000+600</f>
        <v>5100</v>
      </c>
    </row>
    <row r="279" spans="1:6" s="22" customFormat="1" ht="28.5" hidden="1">
      <c r="A279" s="80"/>
      <c r="B279" s="58">
        <v>75831</v>
      </c>
      <c r="C279" s="107"/>
      <c r="D279" s="93" t="s">
        <v>179</v>
      </c>
      <c r="E279" s="108">
        <f>E280</f>
        <v>0</v>
      </c>
      <c r="F279" s="108">
        <f>F280</f>
        <v>0</v>
      </c>
    </row>
    <row r="280" spans="1:6" s="22" customFormat="1" ht="20.25" customHeight="1" hidden="1" thickBot="1">
      <c r="A280" s="17"/>
      <c r="B280" s="75"/>
      <c r="C280" s="106" t="s">
        <v>172</v>
      </c>
      <c r="D280" s="102" t="s">
        <v>173</v>
      </c>
      <c r="E280" s="21"/>
      <c r="F280" s="21"/>
    </row>
    <row r="281" spans="1:7" s="11" customFormat="1" ht="19.5" customHeight="1" hidden="1" thickBot="1">
      <c r="A281" s="84">
        <v>801</v>
      </c>
      <c r="B281" s="324" t="s">
        <v>180</v>
      </c>
      <c r="C281" s="325"/>
      <c r="D281" s="326"/>
      <c r="E281" s="10">
        <f>E282+E307+E329+E336+E358+E380</f>
        <v>0</v>
      </c>
      <c r="F281" s="166">
        <f>F282+F307+F329+F336+F380</f>
        <v>0</v>
      </c>
      <c r="G281" s="62">
        <f>E281-F281</f>
        <v>0</v>
      </c>
    </row>
    <row r="282" spans="1:6" s="16" customFormat="1" ht="24.75" customHeight="1" hidden="1">
      <c r="A282" s="157"/>
      <c r="B282" s="14">
        <v>80101</v>
      </c>
      <c r="C282" s="331" t="s">
        <v>181</v>
      </c>
      <c r="D282" s="332"/>
      <c r="E282" s="59">
        <f>E288+E292</f>
        <v>0</v>
      </c>
      <c r="F282" s="59">
        <f>SUM(F287:F306)</f>
        <v>0</v>
      </c>
    </row>
    <row r="283" spans="1:6" s="16" customFormat="1" ht="19.5" customHeight="1" hidden="1">
      <c r="A283" s="157"/>
      <c r="B283" s="154"/>
      <c r="C283" s="158"/>
      <c r="D283" s="150" t="s">
        <v>234</v>
      </c>
      <c r="E283" s="87"/>
      <c r="F283" s="87"/>
    </row>
    <row r="284" spans="1:6" s="16" customFormat="1" ht="19.5" customHeight="1" hidden="1">
      <c r="A284" s="157"/>
      <c r="B284" s="154"/>
      <c r="C284" s="167"/>
      <c r="D284" s="152" t="s">
        <v>236</v>
      </c>
      <c r="E284" s="151"/>
      <c r="F284" s="151"/>
    </row>
    <row r="285" spans="1:6" s="16" customFormat="1" ht="13.5" customHeight="1" hidden="1">
      <c r="A285" s="157"/>
      <c r="B285" s="154"/>
      <c r="C285" s="155"/>
      <c r="D285" s="408" t="s">
        <v>257</v>
      </c>
      <c r="E285" s="408"/>
      <c r="F285" s="409"/>
    </row>
    <row r="286" spans="1:6" s="16" customFormat="1" ht="19.5" customHeight="1" hidden="1">
      <c r="A286" s="157"/>
      <c r="B286" s="154"/>
      <c r="C286" s="155"/>
      <c r="D286" s="156" t="s">
        <v>238</v>
      </c>
      <c r="E286" s="149"/>
      <c r="F286" s="149"/>
    </row>
    <row r="287" spans="1:6" s="22" customFormat="1" ht="16.5" customHeight="1" hidden="1">
      <c r="A287" s="164"/>
      <c r="B287" s="159"/>
      <c r="C287" s="168" t="s">
        <v>101</v>
      </c>
      <c r="D287" s="39" t="s">
        <v>102</v>
      </c>
      <c r="E287" s="21"/>
      <c r="F287" s="21"/>
    </row>
    <row r="288" spans="1:6" s="22" customFormat="1" ht="19.5" customHeight="1" hidden="1">
      <c r="A288" s="164"/>
      <c r="B288" s="159"/>
      <c r="C288" s="107" t="s">
        <v>11</v>
      </c>
      <c r="D288" s="197" t="s">
        <v>12</v>
      </c>
      <c r="E288" s="205"/>
      <c r="F288" s="205"/>
    </row>
    <row r="289" spans="1:6" s="22" customFormat="1" ht="16.5" customHeight="1" hidden="1">
      <c r="A289" s="164"/>
      <c r="B289" s="159"/>
      <c r="C289" s="171" t="s">
        <v>13</v>
      </c>
      <c r="D289" s="20" t="s">
        <v>14</v>
      </c>
      <c r="E289" s="208"/>
      <c r="F289" s="208"/>
    </row>
    <row r="290" spans="1:6" s="22" customFormat="1" ht="16.5" customHeight="1" hidden="1">
      <c r="A290" s="164"/>
      <c r="B290" s="159"/>
      <c r="C290" s="172" t="s">
        <v>15</v>
      </c>
      <c r="D290" s="25" t="s">
        <v>16</v>
      </c>
      <c r="E290" s="148"/>
      <c r="F290" s="148"/>
    </row>
    <row r="291" spans="1:6" s="22" customFormat="1" ht="16.5" customHeight="1" hidden="1">
      <c r="A291" s="164"/>
      <c r="B291" s="159"/>
      <c r="C291" s="173" t="s">
        <v>17</v>
      </c>
      <c r="D291" s="25" t="s">
        <v>18</v>
      </c>
      <c r="E291" s="148"/>
      <c r="F291" s="148"/>
    </row>
    <row r="292" spans="1:7" s="22" customFormat="1" ht="20.25" customHeight="1" hidden="1">
      <c r="A292" s="164"/>
      <c r="B292" s="159"/>
      <c r="C292" s="107" t="s">
        <v>19</v>
      </c>
      <c r="D292" s="197" t="s">
        <v>20</v>
      </c>
      <c r="E292" s="205"/>
      <c r="F292" s="205"/>
      <c r="G292" s="109"/>
    </row>
    <row r="293" spans="1:6" s="22" customFormat="1" ht="16.5" customHeight="1" hidden="1">
      <c r="A293" s="164"/>
      <c r="B293" s="159"/>
      <c r="C293" s="171" t="s">
        <v>21</v>
      </c>
      <c r="D293" s="20" t="s">
        <v>22</v>
      </c>
      <c r="E293" s="21"/>
      <c r="F293" s="21"/>
    </row>
    <row r="294" spans="1:6" s="22" customFormat="1" ht="20.25" customHeight="1" hidden="1">
      <c r="A294" s="164"/>
      <c r="B294" s="159"/>
      <c r="C294" s="172" t="s">
        <v>182</v>
      </c>
      <c r="D294" s="33" t="s">
        <v>183</v>
      </c>
      <c r="E294" s="26"/>
      <c r="F294" s="26"/>
    </row>
    <row r="295" spans="1:6" s="22" customFormat="1" ht="16.5" customHeight="1" hidden="1">
      <c r="A295" s="164"/>
      <c r="B295" s="159"/>
      <c r="C295" s="172" t="s">
        <v>60</v>
      </c>
      <c r="D295" s="25" t="s">
        <v>61</v>
      </c>
      <c r="E295" s="26"/>
      <c r="F295" s="26"/>
    </row>
    <row r="296" spans="1:6" s="22" customFormat="1" ht="16.5" customHeight="1" hidden="1">
      <c r="A296" s="164"/>
      <c r="B296" s="159"/>
      <c r="C296" s="172" t="s">
        <v>69</v>
      </c>
      <c r="D296" s="25" t="s">
        <v>70</v>
      </c>
      <c r="E296" s="26"/>
      <c r="F296" s="26"/>
    </row>
    <row r="297" spans="1:6" s="22" customFormat="1" ht="16.5" customHeight="1" hidden="1">
      <c r="A297" s="164"/>
      <c r="B297" s="159"/>
      <c r="C297" s="172" t="s">
        <v>105</v>
      </c>
      <c r="D297" s="25" t="s">
        <v>106</v>
      </c>
      <c r="E297" s="26"/>
      <c r="F297" s="26"/>
    </row>
    <row r="298" spans="1:6" s="22" customFormat="1" ht="16.5" customHeight="1" hidden="1">
      <c r="A298" s="164"/>
      <c r="B298" s="159"/>
      <c r="C298" s="172" t="s">
        <v>23</v>
      </c>
      <c r="D298" s="25" t="s">
        <v>24</v>
      </c>
      <c r="E298" s="26"/>
      <c r="F298" s="26"/>
    </row>
    <row r="299" spans="1:6" s="22" customFormat="1" ht="16.5" customHeight="1" hidden="1">
      <c r="A299" s="164"/>
      <c r="B299" s="159"/>
      <c r="C299" s="172" t="s">
        <v>107</v>
      </c>
      <c r="D299" s="25" t="s">
        <v>108</v>
      </c>
      <c r="E299" s="26"/>
      <c r="F299" s="26"/>
    </row>
    <row r="300" spans="1:6" s="22" customFormat="1" ht="25.5" hidden="1">
      <c r="A300" s="164"/>
      <c r="B300" s="159"/>
      <c r="C300" s="172" t="s">
        <v>111</v>
      </c>
      <c r="D300" s="33" t="s">
        <v>112</v>
      </c>
      <c r="E300" s="26"/>
      <c r="F300" s="26"/>
    </row>
    <row r="301" spans="1:6" s="22" customFormat="1" ht="16.5" customHeight="1" hidden="1">
      <c r="A301" s="164"/>
      <c r="B301" s="159"/>
      <c r="C301" s="172" t="s">
        <v>96</v>
      </c>
      <c r="D301" s="25" t="s">
        <v>97</v>
      </c>
      <c r="E301" s="26"/>
      <c r="F301" s="26"/>
    </row>
    <row r="302" spans="1:6" s="22" customFormat="1" ht="16.5" customHeight="1" hidden="1">
      <c r="A302" s="164"/>
      <c r="B302" s="159"/>
      <c r="C302" s="172" t="s">
        <v>64</v>
      </c>
      <c r="D302" s="25" t="s">
        <v>65</v>
      </c>
      <c r="E302" s="26"/>
      <c r="F302" s="26"/>
    </row>
    <row r="303" spans="1:6" s="22" customFormat="1" ht="16.5" customHeight="1" hidden="1">
      <c r="A303" s="164"/>
      <c r="B303" s="159"/>
      <c r="C303" s="172" t="s">
        <v>25</v>
      </c>
      <c r="D303" s="25" t="s">
        <v>26</v>
      </c>
      <c r="E303" s="26"/>
      <c r="F303" s="26"/>
    </row>
    <row r="304" spans="1:6" s="22" customFormat="1" ht="25.5" hidden="1">
      <c r="A304" s="164"/>
      <c r="B304" s="159"/>
      <c r="C304" s="172" t="s">
        <v>113</v>
      </c>
      <c r="D304" s="33" t="s">
        <v>114</v>
      </c>
      <c r="E304" s="26"/>
      <c r="F304" s="26"/>
    </row>
    <row r="305" spans="1:6" s="22" customFormat="1" ht="25.5" hidden="1">
      <c r="A305" s="164"/>
      <c r="B305" s="159"/>
      <c r="C305" s="172" t="s">
        <v>115</v>
      </c>
      <c r="D305" s="33" t="s">
        <v>116</v>
      </c>
      <c r="E305" s="26"/>
      <c r="F305" s="26"/>
    </row>
    <row r="306" spans="1:6" s="22" customFormat="1" ht="25.5" hidden="1">
      <c r="A306" s="164"/>
      <c r="B306" s="46"/>
      <c r="C306" s="184" t="s">
        <v>117</v>
      </c>
      <c r="D306" s="156" t="s">
        <v>241</v>
      </c>
      <c r="E306" s="79"/>
      <c r="F306" s="148"/>
    </row>
    <row r="307" spans="1:6" s="16" customFormat="1" ht="28.5" hidden="1">
      <c r="A307" s="157"/>
      <c r="B307" s="30">
        <v>80103</v>
      </c>
      <c r="C307" s="29"/>
      <c r="D307" s="93" t="s">
        <v>184</v>
      </c>
      <c r="E307" s="31">
        <f>E309</f>
        <v>0</v>
      </c>
      <c r="F307" s="31">
        <f>SUM(F308:F328)-F317</f>
        <v>0</v>
      </c>
    </row>
    <row r="308" spans="1:6" s="22" customFormat="1" ht="16.5" customHeight="1" hidden="1">
      <c r="A308" s="164"/>
      <c r="B308" s="159"/>
      <c r="C308" s="19" t="s">
        <v>101</v>
      </c>
      <c r="D308" s="20" t="s">
        <v>102</v>
      </c>
      <c r="E308" s="21"/>
      <c r="F308" s="21"/>
    </row>
    <row r="309" spans="1:6" s="16" customFormat="1" ht="19.5" customHeight="1" hidden="1">
      <c r="A309" s="157"/>
      <c r="B309" s="154"/>
      <c r="C309" s="158"/>
      <c r="D309" s="150" t="s">
        <v>234</v>
      </c>
      <c r="E309" s="87"/>
      <c r="F309" s="87"/>
    </row>
    <row r="310" spans="1:6" s="16" customFormat="1" ht="19.5" customHeight="1" hidden="1">
      <c r="A310" s="157"/>
      <c r="B310" s="154"/>
      <c r="C310" s="167"/>
      <c r="D310" s="152" t="s">
        <v>236</v>
      </c>
      <c r="E310" s="151"/>
      <c r="F310" s="151"/>
    </row>
    <row r="311" spans="1:6" s="16" customFormat="1" ht="19.5" customHeight="1" hidden="1">
      <c r="A311" s="157"/>
      <c r="B311" s="154"/>
      <c r="C311" s="158"/>
      <c r="D311" s="153" t="s">
        <v>237</v>
      </c>
      <c r="E311" s="151"/>
      <c r="F311" s="151"/>
    </row>
    <row r="312" spans="1:6" s="16" customFormat="1" ht="19.5" customHeight="1" hidden="1">
      <c r="A312" s="157"/>
      <c r="B312" s="154"/>
      <c r="C312" s="158"/>
      <c r="D312" s="153" t="s">
        <v>238</v>
      </c>
      <c r="E312" s="149"/>
      <c r="F312" s="149"/>
    </row>
    <row r="313" spans="1:6" s="22" customFormat="1" ht="16.5" customHeight="1" hidden="1">
      <c r="A313" s="164"/>
      <c r="B313" s="159"/>
      <c r="C313" s="24" t="s">
        <v>11</v>
      </c>
      <c r="D313" s="25" t="s">
        <v>12</v>
      </c>
      <c r="E313" s="26"/>
      <c r="F313" s="26"/>
    </row>
    <row r="314" spans="1:6" s="22" customFormat="1" ht="16.5" customHeight="1" hidden="1">
      <c r="A314" s="164"/>
      <c r="B314" s="160"/>
      <c r="C314" s="24" t="s">
        <v>13</v>
      </c>
      <c r="D314" s="25" t="s">
        <v>14</v>
      </c>
      <c r="E314" s="26"/>
      <c r="F314" s="26"/>
    </row>
    <row r="315" spans="1:6" s="22" customFormat="1" ht="15.75" customHeight="1" hidden="1">
      <c r="A315" s="164"/>
      <c r="B315" s="162"/>
      <c r="C315" s="77" t="s">
        <v>15</v>
      </c>
      <c r="D315" s="78" t="s">
        <v>16</v>
      </c>
      <c r="E315" s="79"/>
      <c r="F315" s="79"/>
    </row>
    <row r="316" spans="1:6" s="22" customFormat="1" ht="14.25" customHeight="1" hidden="1">
      <c r="A316" s="164"/>
      <c r="B316" s="46"/>
      <c r="C316" s="47"/>
      <c r="D316" s="48"/>
      <c r="E316" s="49"/>
      <c r="F316" s="49"/>
    </row>
    <row r="317" spans="1:6" s="6" customFormat="1" ht="7.5" customHeight="1" hidden="1">
      <c r="A317" s="165">
        <v>1</v>
      </c>
      <c r="B317" s="163">
        <v>2</v>
      </c>
      <c r="C317" s="50">
        <v>3</v>
      </c>
      <c r="D317" s="50">
        <v>4</v>
      </c>
      <c r="E317" s="50">
        <v>5</v>
      </c>
      <c r="F317" s="50">
        <v>6</v>
      </c>
    </row>
    <row r="318" spans="1:7" s="22" customFormat="1" ht="16.5" customHeight="1" hidden="1">
      <c r="A318" s="164"/>
      <c r="B318" s="160"/>
      <c r="C318" s="24" t="s">
        <v>17</v>
      </c>
      <c r="D318" s="25" t="s">
        <v>18</v>
      </c>
      <c r="E318" s="26"/>
      <c r="F318" s="26"/>
      <c r="G318" s="109"/>
    </row>
    <row r="319" spans="1:6" s="22" customFormat="1" ht="16.5" customHeight="1" hidden="1">
      <c r="A319" s="164"/>
      <c r="B319" s="160"/>
      <c r="C319" s="24" t="s">
        <v>21</v>
      </c>
      <c r="D319" s="25" t="s">
        <v>22</v>
      </c>
      <c r="E319" s="26"/>
      <c r="F319" s="26"/>
    </row>
    <row r="320" spans="1:6" s="22" customFormat="1" ht="16.5" customHeight="1" hidden="1">
      <c r="A320" s="164"/>
      <c r="B320" s="160"/>
      <c r="C320" s="24" t="s">
        <v>182</v>
      </c>
      <c r="D320" s="25" t="s">
        <v>183</v>
      </c>
      <c r="E320" s="26"/>
      <c r="F320" s="26"/>
    </row>
    <row r="321" spans="1:6" s="22" customFormat="1" ht="16.5" customHeight="1" hidden="1">
      <c r="A321" s="164"/>
      <c r="B321" s="160"/>
      <c r="C321" s="24" t="s">
        <v>60</v>
      </c>
      <c r="D321" s="25" t="s">
        <v>61</v>
      </c>
      <c r="E321" s="26"/>
      <c r="F321" s="26"/>
    </row>
    <row r="322" spans="1:6" s="22" customFormat="1" ht="16.5" customHeight="1" hidden="1">
      <c r="A322" s="164"/>
      <c r="B322" s="160"/>
      <c r="C322" s="24" t="s">
        <v>105</v>
      </c>
      <c r="D322" s="25" t="s">
        <v>106</v>
      </c>
      <c r="E322" s="26"/>
      <c r="F322" s="26"/>
    </row>
    <row r="323" spans="1:6" s="22" customFormat="1" ht="19.5" customHeight="1" hidden="1">
      <c r="A323" s="164"/>
      <c r="B323" s="160"/>
      <c r="C323" s="24" t="s">
        <v>23</v>
      </c>
      <c r="D323" s="25" t="s">
        <v>24</v>
      </c>
      <c r="E323" s="26"/>
      <c r="F323" s="26"/>
    </row>
    <row r="324" spans="1:6" s="22" customFormat="1" ht="25.5" hidden="1">
      <c r="A324" s="164"/>
      <c r="B324" s="160"/>
      <c r="C324" s="24" t="s">
        <v>111</v>
      </c>
      <c r="D324" s="33" t="s">
        <v>112</v>
      </c>
      <c r="E324" s="26"/>
      <c r="F324" s="26"/>
    </row>
    <row r="325" spans="1:6" s="22" customFormat="1" ht="16.5" customHeight="1" hidden="1">
      <c r="A325" s="164"/>
      <c r="B325" s="160"/>
      <c r="C325" s="24" t="s">
        <v>96</v>
      </c>
      <c r="D325" s="25" t="s">
        <v>97</v>
      </c>
      <c r="E325" s="26"/>
      <c r="F325" s="26"/>
    </row>
    <row r="326" spans="1:6" s="22" customFormat="1" ht="16.5" customHeight="1" hidden="1">
      <c r="A326" s="164"/>
      <c r="B326" s="160"/>
      <c r="C326" s="24" t="s">
        <v>64</v>
      </c>
      <c r="D326" s="25" t="s">
        <v>65</v>
      </c>
      <c r="E326" s="26"/>
      <c r="F326" s="26"/>
    </row>
    <row r="327" spans="1:6" s="22" customFormat="1" ht="16.5" customHeight="1" hidden="1">
      <c r="A327" s="164"/>
      <c r="B327" s="160"/>
      <c r="C327" s="24" t="s">
        <v>25</v>
      </c>
      <c r="D327" s="25" t="s">
        <v>26</v>
      </c>
      <c r="E327" s="26"/>
      <c r="F327" s="26"/>
    </row>
    <row r="328" spans="1:6" s="22" customFormat="1" ht="25.5" hidden="1">
      <c r="A328" s="164"/>
      <c r="B328" s="160"/>
      <c r="C328" s="28" t="s">
        <v>113</v>
      </c>
      <c r="D328" s="33" t="s">
        <v>114</v>
      </c>
      <c r="E328" s="26"/>
      <c r="F328" s="26"/>
    </row>
    <row r="329" spans="1:6" s="16" customFormat="1" ht="19.5" customHeight="1" hidden="1">
      <c r="A329" s="157"/>
      <c r="B329" s="30">
        <v>80104</v>
      </c>
      <c r="C329" s="327" t="s">
        <v>185</v>
      </c>
      <c r="D329" s="328"/>
      <c r="E329" s="31">
        <f>SUM(E332:E334)</f>
        <v>0</v>
      </c>
      <c r="F329" s="31">
        <f>F334</f>
        <v>0</v>
      </c>
    </row>
    <row r="330" spans="1:6" s="22" customFormat="1" ht="19.5" customHeight="1" hidden="1">
      <c r="A330" s="164"/>
      <c r="B330" s="46"/>
      <c r="C330" s="171"/>
      <c r="D330" s="194" t="s">
        <v>234</v>
      </c>
      <c r="E330" s="108">
        <v>11150</v>
      </c>
      <c r="F330" s="108">
        <f>F332+F333</f>
        <v>0</v>
      </c>
    </row>
    <row r="331" spans="1:6" s="16" customFormat="1" ht="12.75" customHeight="1" hidden="1">
      <c r="A331" s="415" t="s">
        <v>302</v>
      </c>
      <c r="B331" s="416"/>
      <c r="C331" s="259"/>
      <c r="D331" s="333" t="s">
        <v>275</v>
      </c>
      <c r="E331" s="333"/>
      <c r="F331" s="334"/>
    </row>
    <row r="332" spans="1:6" s="22" customFormat="1" ht="18.75" customHeight="1" hidden="1">
      <c r="A332" s="415"/>
      <c r="B332" s="416"/>
      <c r="C332" s="42" t="s">
        <v>21</v>
      </c>
      <c r="D332" s="244" t="s">
        <v>22</v>
      </c>
      <c r="E332" s="44"/>
      <c r="F332" s="44"/>
    </row>
    <row r="333" spans="1:6" s="22" customFormat="1" ht="18.75" customHeight="1" hidden="1">
      <c r="A333" s="415"/>
      <c r="B333" s="416"/>
      <c r="C333" s="107" t="s">
        <v>60</v>
      </c>
      <c r="D333" s="25" t="s">
        <v>61</v>
      </c>
      <c r="E333" s="108"/>
      <c r="F333" s="108"/>
    </row>
    <row r="334" spans="1:6" s="22" customFormat="1" ht="19.5" customHeight="1" hidden="1">
      <c r="A334" s="417"/>
      <c r="B334" s="418"/>
      <c r="C334" s="107" t="s">
        <v>23</v>
      </c>
      <c r="D334" s="197" t="s">
        <v>24</v>
      </c>
      <c r="E334" s="108"/>
      <c r="F334" s="108"/>
    </row>
    <row r="335" spans="1:6" s="16" customFormat="1" ht="19.5" customHeight="1" hidden="1">
      <c r="A335" s="179"/>
      <c r="B335" s="180"/>
      <c r="C335" s="186"/>
      <c r="D335" s="187" t="s">
        <v>242</v>
      </c>
      <c r="E335" s="220"/>
      <c r="F335" s="59"/>
    </row>
    <row r="336" spans="1:6" s="16" customFormat="1" ht="19.5" customHeight="1" hidden="1">
      <c r="A336" s="157"/>
      <c r="B336" s="30">
        <v>80110</v>
      </c>
      <c r="C336" s="29"/>
      <c r="D336" s="30" t="s">
        <v>186</v>
      </c>
      <c r="E336" s="31">
        <f>E344</f>
        <v>0</v>
      </c>
      <c r="F336" s="31">
        <f>SUM(F337:F357)</f>
        <v>0</v>
      </c>
    </row>
    <row r="337" spans="1:6" s="22" customFormat="1" ht="16.5" customHeight="1" hidden="1">
      <c r="A337" s="164"/>
      <c r="B337" s="159"/>
      <c r="C337" s="19" t="s">
        <v>101</v>
      </c>
      <c r="D337" s="39" t="s">
        <v>102</v>
      </c>
      <c r="E337" s="21"/>
      <c r="F337" s="21"/>
    </row>
    <row r="338" spans="1:6" s="16" customFormat="1" ht="19.5" customHeight="1" hidden="1">
      <c r="A338" s="157"/>
      <c r="B338" s="154"/>
      <c r="C338" s="158"/>
      <c r="D338" s="150" t="s">
        <v>234</v>
      </c>
      <c r="E338" s="87"/>
      <c r="F338" s="87"/>
    </row>
    <row r="339" spans="1:6" s="16" customFormat="1" ht="19.5" customHeight="1" hidden="1">
      <c r="A339" s="157"/>
      <c r="B339" s="154"/>
      <c r="C339" s="181"/>
      <c r="D339" s="182" t="s">
        <v>236</v>
      </c>
      <c r="E339" s="183"/>
      <c r="F339" s="183"/>
    </row>
    <row r="340" spans="1:6" s="22" customFormat="1" ht="16.5" customHeight="1" hidden="1">
      <c r="A340" s="164"/>
      <c r="B340" s="46"/>
      <c r="C340" s="171" t="s">
        <v>11</v>
      </c>
      <c r="D340" s="20" t="s">
        <v>12</v>
      </c>
      <c r="E340" s="21"/>
      <c r="F340" s="21"/>
    </row>
    <row r="341" spans="1:6" s="22" customFormat="1" ht="16.5" customHeight="1" hidden="1">
      <c r="A341" s="164"/>
      <c r="B341" s="46"/>
      <c r="C341" s="172" t="s">
        <v>13</v>
      </c>
      <c r="D341" s="25" t="s">
        <v>14</v>
      </c>
      <c r="E341" s="26"/>
      <c r="F341" s="26"/>
    </row>
    <row r="342" spans="1:6" s="22" customFormat="1" ht="16.5" customHeight="1" hidden="1">
      <c r="A342" s="164"/>
      <c r="B342" s="46"/>
      <c r="C342" s="172" t="s">
        <v>15</v>
      </c>
      <c r="D342" s="25" t="s">
        <v>16</v>
      </c>
      <c r="E342" s="26"/>
      <c r="F342" s="26"/>
    </row>
    <row r="343" spans="1:7" s="22" customFormat="1" ht="16.5" customHeight="1" hidden="1">
      <c r="A343" s="164"/>
      <c r="B343" s="46"/>
      <c r="C343" s="172" t="s">
        <v>17</v>
      </c>
      <c r="D343" s="25" t="s">
        <v>18</v>
      </c>
      <c r="E343" s="26"/>
      <c r="F343" s="26"/>
      <c r="G343" s="109"/>
    </row>
    <row r="344" spans="1:7" s="22" customFormat="1" ht="21.75" customHeight="1" hidden="1">
      <c r="A344" s="164"/>
      <c r="B344" s="159"/>
      <c r="C344" s="107" t="s">
        <v>19</v>
      </c>
      <c r="D344" s="197" t="s">
        <v>20</v>
      </c>
      <c r="E344" s="205"/>
      <c r="F344" s="108"/>
      <c r="G344" s="109"/>
    </row>
    <row r="345" spans="1:6" s="22" customFormat="1" ht="16.5" customHeight="1" hidden="1">
      <c r="A345" s="164"/>
      <c r="B345" s="46"/>
      <c r="C345" s="172" t="s">
        <v>21</v>
      </c>
      <c r="D345" s="25" t="s">
        <v>22</v>
      </c>
      <c r="E345" s="26"/>
      <c r="F345" s="26"/>
    </row>
    <row r="346" spans="1:6" s="22" customFormat="1" ht="25.5" hidden="1">
      <c r="A346" s="164"/>
      <c r="B346" s="46"/>
      <c r="C346" s="172" t="s">
        <v>182</v>
      </c>
      <c r="D346" s="33" t="s">
        <v>183</v>
      </c>
      <c r="E346" s="26"/>
      <c r="F346" s="26"/>
    </row>
    <row r="347" spans="1:6" s="22" customFormat="1" ht="16.5" customHeight="1" hidden="1">
      <c r="A347" s="164"/>
      <c r="B347" s="46"/>
      <c r="C347" s="172" t="s">
        <v>60</v>
      </c>
      <c r="D347" s="25" t="s">
        <v>61</v>
      </c>
      <c r="E347" s="26"/>
      <c r="F347" s="26"/>
    </row>
    <row r="348" spans="1:6" s="22" customFormat="1" ht="16.5" customHeight="1" hidden="1">
      <c r="A348" s="164"/>
      <c r="B348" s="46"/>
      <c r="C348" s="172" t="s">
        <v>105</v>
      </c>
      <c r="D348" s="25" t="s">
        <v>106</v>
      </c>
      <c r="E348" s="26"/>
      <c r="F348" s="26"/>
    </row>
    <row r="349" spans="1:6" s="22" customFormat="1" ht="16.5" customHeight="1" hidden="1">
      <c r="A349" s="164"/>
      <c r="B349" s="46"/>
      <c r="C349" s="172" t="s">
        <v>23</v>
      </c>
      <c r="D349" s="25" t="s">
        <v>24</v>
      </c>
      <c r="E349" s="26"/>
      <c r="F349" s="26"/>
    </row>
    <row r="350" spans="1:6" s="22" customFormat="1" ht="16.5" customHeight="1" hidden="1">
      <c r="A350" s="164"/>
      <c r="B350" s="46"/>
      <c r="C350" s="172" t="s">
        <v>107</v>
      </c>
      <c r="D350" s="25" t="s">
        <v>108</v>
      </c>
      <c r="E350" s="26"/>
      <c r="F350" s="26"/>
    </row>
    <row r="351" spans="1:6" s="22" customFormat="1" ht="25.5" hidden="1">
      <c r="A351" s="164"/>
      <c r="B351" s="46"/>
      <c r="C351" s="172" t="s">
        <v>111</v>
      </c>
      <c r="D351" s="33" t="s">
        <v>112</v>
      </c>
      <c r="E351" s="26"/>
      <c r="F351" s="26"/>
    </row>
    <row r="352" spans="1:6" s="22" customFormat="1" ht="16.5" customHeight="1" hidden="1">
      <c r="A352" s="164"/>
      <c r="B352" s="46"/>
      <c r="C352" s="172" t="s">
        <v>96</v>
      </c>
      <c r="D352" s="25" t="s">
        <v>97</v>
      </c>
      <c r="E352" s="26"/>
      <c r="F352" s="26"/>
    </row>
    <row r="353" spans="1:6" s="22" customFormat="1" ht="16.5" customHeight="1" hidden="1">
      <c r="A353" s="164"/>
      <c r="B353" s="46"/>
      <c r="C353" s="172" t="s">
        <v>64</v>
      </c>
      <c r="D353" s="25" t="s">
        <v>65</v>
      </c>
      <c r="E353" s="26"/>
      <c r="F353" s="26"/>
    </row>
    <row r="354" spans="1:6" s="22" customFormat="1" ht="16.5" customHeight="1" hidden="1">
      <c r="A354" s="164"/>
      <c r="B354" s="46"/>
      <c r="C354" s="172" t="s">
        <v>25</v>
      </c>
      <c r="D354" s="25" t="s">
        <v>26</v>
      </c>
      <c r="E354" s="26"/>
      <c r="F354" s="26"/>
    </row>
    <row r="355" spans="1:6" s="22" customFormat="1" ht="25.5" hidden="1">
      <c r="A355" s="164"/>
      <c r="B355" s="46"/>
      <c r="C355" s="172" t="s">
        <v>113</v>
      </c>
      <c r="D355" s="33" t="s">
        <v>114</v>
      </c>
      <c r="E355" s="26"/>
      <c r="F355" s="26"/>
    </row>
    <row r="356" spans="1:6" s="22" customFormat="1" ht="25.5" hidden="1">
      <c r="A356" s="164"/>
      <c r="B356" s="46"/>
      <c r="C356" s="172" t="s">
        <v>115</v>
      </c>
      <c r="D356" s="33" t="s">
        <v>116</v>
      </c>
      <c r="E356" s="26"/>
      <c r="F356" s="26"/>
    </row>
    <row r="357" spans="1:6" s="22" customFormat="1" ht="16.5" customHeight="1" hidden="1">
      <c r="A357" s="164"/>
      <c r="B357" s="46"/>
      <c r="C357" s="173" t="s">
        <v>34</v>
      </c>
      <c r="D357" s="25" t="s">
        <v>35</v>
      </c>
      <c r="E357" s="26"/>
      <c r="F357" s="26"/>
    </row>
    <row r="358" spans="1:6" s="16" customFormat="1" ht="19.5" customHeight="1" hidden="1">
      <c r="A358" s="80"/>
      <c r="B358" s="58">
        <v>80113</v>
      </c>
      <c r="C358" s="369" t="s">
        <v>187</v>
      </c>
      <c r="D358" s="340"/>
      <c r="E358" s="31">
        <f>E370</f>
        <v>0</v>
      </c>
      <c r="F358" s="31">
        <f>SUM(F361:F377)-F375</f>
        <v>0</v>
      </c>
    </row>
    <row r="359" spans="1:6" s="22" customFormat="1" ht="18.75" customHeight="1" hidden="1">
      <c r="A359" s="164"/>
      <c r="B359" s="46"/>
      <c r="C359" s="172" t="s">
        <v>34</v>
      </c>
      <c r="D359" s="145" t="s">
        <v>233</v>
      </c>
      <c r="E359" s="26"/>
      <c r="F359" s="26"/>
    </row>
    <row r="360" spans="1:6" s="22" customFormat="1" ht="25.5" customHeight="1" hidden="1">
      <c r="A360" s="164"/>
      <c r="B360" s="46"/>
      <c r="C360" s="173" t="s">
        <v>117</v>
      </c>
      <c r="D360" s="146" t="s">
        <v>240</v>
      </c>
      <c r="E360" s="147"/>
      <c r="F360" s="148"/>
    </row>
    <row r="361" spans="1:6" s="22" customFormat="1" ht="16.5" customHeight="1" hidden="1">
      <c r="A361" s="164"/>
      <c r="B361" s="46"/>
      <c r="C361" s="171" t="s">
        <v>11</v>
      </c>
      <c r="D361" s="20" t="s">
        <v>12</v>
      </c>
      <c r="E361" s="21"/>
      <c r="F361" s="21"/>
    </row>
    <row r="362" spans="1:6" s="22" customFormat="1" ht="16.5" customHeight="1" hidden="1">
      <c r="A362" s="164"/>
      <c r="B362" s="46"/>
      <c r="C362" s="172" t="s">
        <v>13</v>
      </c>
      <c r="D362" s="25" t="s">
        <v>14</v>
      </c>
      <c r="E362" s="26"/>
      <c r="F362" s="26"/>
    </row>
    <row r="363" spans="1:6" s="22" customFormat="1" ht="16.5" customHeight="1" hidden="1">
      <c r="A363" s="164"/>
      <c r="B363" s="46"/>
      <c r="C363" s="172" t="s">
        <v>15</v>
      </c>
      <c r="D363" s="25" t="s">
        <v>16</v>
      </c>
      <c r="E363" s="26"/>
      <c r="F363" s="26"/>
    </row>
    <row r="364" spans="1:7" s="22" customFormat="1" ht="16.5" customHeight="1" hidden="1">
      <c r="A364" s="164"/>
      <c r="B364" s="46"/>
      <c r="C364" s="172" t="s">
        <v>17</v>
      </c>
      <c r="D364" s="25" t="s">
        <v>18</v>
      </c>
      <c r="E364" s="26"/>
      <c r="F364" s="26"/>
      <c r="G364" s="109"/>
    </row>
    <row r="365" spans="1:7" s="22" customFormat="1" ht="16.5" customHeight="1" hidden="1">
      <c r="A365" s="164"/>
      <c r="B365" s="46"/>
      <c r="C365" s="172" t="s">
        <v>19</v>
      </c>
      <c r="D365" s="25" t="s">
        <v>188</v>
      </c>
      <c r="E365" s="26"/>
      <c r="F365" s="26"/>
      <c r="G365" s="109"/>
    </row>
    <row r="366" spans="1:6" s="22" customFormat="1" ht="16.5" customHeight="1" hidden="1">
      <c r="A366" s="164"/>
      <c r="B366" s="46"/>
      <c r="C366" s="172" t="s">
        <v>21</v>
      </c>
      <c r="D366" s="25" t="s">
        <v>22</v>
      </c>
      <c r="E366" s="26"/>
      <c r="F366" s="26"/>
    </row>
    <row r="367" spans="1:6" s="22" customFormat="1" ht="16.5" customHeight="1" hidden="1">
      <c r="A367" s="164"/>
      <c r="B367" s="46"/>
      <c r="C367" s="173" t="s">
        <v>69</v>
      </c>
      <c r="D367" s="25" t="s">
        <v>70</v>
      </c>
      <c r="E367" s="26"/>
      <c r="F367" s="26"/>
    </row>
    <row r="368" spans="1:6" s="22" customFormat="1" ht="19.5" customHeight="1" hidden="1">
      <c r="A368" s="164"/>
      <c r="B368" s="46"/>
      <c r="C368" s="171"/>
      <c r="D368" s="194" t="s">
        <v>234</v>
      </c>
      <c r="E368" s="108">
        <f>E370</f>
        <v>0</v>
      </c>
      <c r="F368" s="108">
        <f>F370+F371</f>
        <v>0</v>
      </c>
    </row>
    <row r="369" spans="1:6" s="16" customFormat="1" ht="15.75" customHeight="1" hidden="1">
      <c r="A369" s="157"/>
      <c r="B369" s="154"/>
      <c r="C369" s="259"/>
      <c r="D369" s="333" t="s">
        <v>276</v>
      </c>
      <c r="E369" s="333"/>
      <c r="F369" s="334"/>
    </row>
    <row r="370" spans="1:6" s="22" customFormat="1" ht="16.5" customHeight="1" hidden="1">
      <c r="A370" s="164"/>
      <c r="B370" s="46"/>
      <c r="C370" s="107" t="s">
        <v>23</v>
      </c>
      <c r="D370" s="197" t="s">
        <v>24</v>
      </c>
      <c r="E370" s="108">
        <f>SUM(E371:E372)</f>
        <v>0</v>
      </c>
      <c r="F370" s="108"/>
    </row>
    <row r="371" spans="1:6" s="16" customFormat="1" ht="15.75" customHeight="1" hidden="1">
      <c r="A371" s="365" t="s">
        <v>302</v>
      </c>
      <c r="B371" s="366"/>
      <c r="C371" s="366"/>
      <c r="D371" s="241" t="s">
        <v>268</v>
      </c>
      <c r="E371" s="233"/>
      <c r="F371" s="87"/>
    </row>
    <row r="372" spans="1:6" s="16" customFormat="1" ht="15.75" customHeight="1" hidden="1">
      <c r="A372" s="157"/>
      <c r="B372" s="154"/>
      <c r="C372" s="155"/>
      <c r="D372" s="238" t="s">
        <v>269</v>
      </c>
      <c r="E372" s="233"/>
      <c r="F372" s="233"/>
    </row>
    <row r="373" spans="1:6" s="22" customFormat="1" ht="16.5" customHeight="1" hidden="1">
      <c r="A373" s="164"/>
      <c r="B373" s="46"/>
      <c r="C373" s="170" t="s">
        <v>96</v>
      </c>
      <c r="D373" s="244" t="s">
        <v>97</v>
      </c>
      <c r="E373" s="44"/>
      <c r="F373" s="44"/>
    </row>
    <row r="374" spans="1:6" s="22" customFormat="1" ht="8.25" customHeight="1" hidden="1">
      <c r="A374" s="164"/>
      <c r="B374" s="46"/>
      <c r="C374" s="47"/>
      <c r="D374" s="48"/>
      <c r="E374" s="49"/>
      <c r="F374" s="49"/>
    </row>
    <row r="375" spans="1:6" s="6" customFormat="1" ht="7.5" customHeight="1" hidden="1">
      <c r="A375" s="165">
        <v>1</v>
      </c>
      <c r="B375" s="245">
        <v>2</v>
      </c>
      <c r="C375" s="163">
        <v>3</v>
      </c>
      <c r="D375" s="50">
        <v>4</v>
      </c>
      <c r="E375" s="50">
        <v>5</v>
      </c>
      <c r="F375" s="50">
        <v>6</v>
      </c>
    </row>
    <row r="376" spans="1:6" s="22" customFormat="1" ht="16.5" customHeight="1" hidden="1">
      <c r="A376" s="164"/>
      <c r="B376" s="46"/>
      <c r="C376" s="172" t="s">
        <v>64</v>
      </c>
      <c r="D376" s="25" t="s">
        <v>65</v>
      </c>
      <c r="E376" s="26"/>
      <c r="F376" s="26"/>
    </row>
    <row r="377" spans="1:6" s="22" customFormat="1" ht="16.5" customHeight="1" hidden="1">
      <c r="A377" s="164"/>
      <c r="B377" s="46"/>
      <c r="C377" s="173" t="s">
        <v>25</v>
      </c>
      <c r="D377" s="25" t="s">
        <v>26</v>
      </c>
      <c r="E377" s="26"/>
      <c r="F377" s="26"/>
    </row>
    <row r="378" spans="1:6" s="16" customFormat="1" ht="19.5" customHeight="1" hidden="1">
      <c r="A378" s="164"/>
      <c r="B378" s="229">
        <v>80146</v>
      </c>
      <c r="C378" s="29"/>
      <c r="D378" s="30" t="s">
        <v>189</v>
      </c>
      <c r="E378" s="31">
        <f>E379</f>
        <v>0</v>
      </c>
      <c r="F378" s="31">
        <f>F379</f>
        <v>0</v>
      </c>
    </row>
    <row r="379" spans="1:6" s="22" customFormat="1" ht="19.5" customHeight="1" hidden="1">
      <c r="A379" s="164"/>
      <c r="B379" s="159"/>
      <c r="C379" s="38" t="s">
        <v>23</v>
      </c>
      <c r="D379" s="20" t="s">
        <v>24</v>
      </c>
      <c r="E379" s="21"/>
      <c r="F379" s="21"/>
    </row>
    <row r="380" spans="1:6" s="16" customFormat="1" ht="19.5" customHeight="1" hidden="1">
      <c r="A380" s="164"/>
      <c r="B380" s="30">
        <v>80195</v>
      </c>
      <c r="C380" s="29"/>
      <c r="D380" s="30" t="s">
        <v>47</v>
      </c>
      <c r="E380" s="31">
        <f>E383</f>
        <v>0</v>
      </c>
      <c r="F380" s="31">
        <f>F381</f>
        <v>0</v>
      </c>
    </row>
    <row r="381" spans="1:6" s="22" customFormat="1" ht="18.75" customHeight="1" hidden="1">
      <c r="A381" s="164"/>
      <c r="B381" s="46"/>
      <c r="C381" s="172" t="s">
        <v>34</v>
      </c>
      <c r="D381" s="145" t="s">
        <v>233</v>
      </c>
      <c r="E381" s="26"/>
      <c r="F381" s="185"/>
    </row>
    <row r="382" spans="1:6" s="22" customFormat="1" ht="25.5" customHeight="1" hidden="1">
      <c r="A382" s="164"/>
      <c r="B382" s="46"/>
      <c r="C382" s="173" t="s">
        <v>117</v>
      </c>
      <c r="D382" s="146" t="s">
        <v>2</v>
      </c>
      <c r="E382" s="147"/>
      <c r="F382" s="148"/>
    </row>
    <row r="383" spans="1:6" s="22" customFormat="1" ht="19.5" customHeight="1" hidden="1" thickBot="1">
      <c r="A383" s="164"/>
      <c r="B383" s="159"/>
      <c r="C383" s="38" t="s">
        <v>25</v>
      </c>
      <c r="D383" s="20" t="s">
        <v>26</v>
      </c>
      <c r="E383" s="21"/>
      <c r="F383" s="21"/>
    </row>
    <row r="384" spans="1:6" s="11" customFormat="1" ht="19.5" customHeight="1" thickBot="1">
      <c r="A384" s="84">
        <v>851</v>
      </c>
      <c r="B384" s="324" t="s">
        <v>190</v>
      </c>
      <c r="C384" s="325"/>
      <c r="D384" s="326"/>
      <c r="E384" s="10">
        <f>E393</f>
        <v>100</v>
      </c>
      <c r="F384" s="166">
        <f>F385+F391+F393</f>
        <v>100</v>
      </c>
    </row>
    <row r="385" spans="1:6" s="16" customFormat="1" ht="19.5" customHeight="1" hidden="1">
      <c r="A385" s="63"/>
      <c r="B385" s="14">
        <v>85121</v>
      </c>
      <c r="C385" s="13"/>
      <c r="D385" s="14" t="s">
        <v>191</v>
      </c>
      <c r="E385" s="15">
        <f>SUM(E386:E387)</f>
        <v>0</v>
      </c>
      <c r="F385" s="15">
        <f>SUM(F388:F390)</f>
        <v>0</v>
      </c>
    </row>
    <row r="386" spans="1:6" s="16" customFormat="1" ht="38.25" hidden="1">
      <c r="A386" s="74"/>
      <c r="B386" s="110"/>
      <c r="C386" s="19" t="s">
        <v>192</v>
      </c>
      <c r="D386" s="39" t="s">
        <v>68</v>
      </c>
      <c r="E386" s="37"/>
      <c r="F386" s="21"/>
    </row>
    <row r="387" spans="1:6" s="22" customFormat="1" ht="38.25" hidden="1">
      <c r="A387" s="17"/>
      <c r="B387" s="32"/>
      <c r="C387" s="32">
        <v>6298</v>
      </c>
      <c r="D387" s="33" t="s">
        <v>33</v>
      </c>
      <c r="E387" s="34"/>
      <c r="F387" s="26"/>
    </row>
    <row r="388" spans="1:6" s="22" customFormat="1" ht="51" hidden="1">
      <c r="A388" s="17"/>
      <c r="B388" s="23"/>
      <c r="C388" s="24" t="s">
        <v>193</v>
      </c>
      <c r="D388" s="33" t="s">
        <v>194</v>
      </c>
      <c r="E388" s="26"/>
      <c r="F388" s="26"/>
    </row>
    <row r="389" spans="1:6" s="22" customFormat="1" ht="16.5" customHeight="1" hidden="1">
      <c r="A389" s="17"/>
      <c r="B389" s="23"/>
      <c r="C389" s="24" t="s">
        <v>36</v>
      </c>
      <c r="D389" s="33" t="s">
        <v>35</v>
      </c>
      <c r="E389" s="26"/>
      <c r="F389" s="26"/>
    </row>
    <row r="390" spans="1:6" s="22" customFormat="1" ht="16.5" customHeight="1" hidden="1">
      <c r="A390" s="27"/>
      <c r="B390" s="23"/>
      <c r="C390" s="28" t="s">
        <v>119</v>
      </c>
      <c r="D390" s="33" t="s">
        <v>35</v>
      </c>
      <c r="E390" s="26"/>
      <c r="F390" s="26"/>
    </row>
    <row r="391" spans="1:6" s="16" customFormat="1" ht="19.5" customHeight="1" hidden="1">
      <c r="A391" s="63"/>
      <c r="B391" s="30">
        <v>85153</v>
      </c>
      <c r="C391" s="29"/>
      <c r="D391" s="30" t="s">
        <v>195</v>
      </c>
      <c r="E391" s="31">
        <f>E392</f>
        <v>0</v>
      </c>
      <c r="F391" s="31">
        <f>F392</f>
        <v>0</v>
      </c>
    </row>
    <row r="392" spans="1:6" s="16" customFormat="1" ht="20.25" customHeight="1" hidden="1">
      <c r="A392" s="94"/>
      <c r="B392" s="110"/>
      <c r="C392" s="38" t="s">
        <v>23</v>
      </c>
      <c r="D392" s="39" t="s">
        <v>24</v>
      </c>
      <c r="E392" s="21"/>
      <c r="F392" s="21"/>
    </row>
    <row r="393" spans="1:6" s="16" customFormat="1" ht="19.5" customHeight="1">
      <c r="A393" s="74"/>
      <c r="B393" s="30">
        <v>85154</v>
      </c>
      <c r="C393" s="29"/>
      <c r="D393" s="30" t="s">
        <v>196</v>
      </c>
      <c r="E393" s="31">
        <f>E400</f>
        <v>100</v>
      </c>
      <c r="F393" s="31">
        <f>SUM(F394:F401)</f>
        <v>100</v>
      </c>
    </row>
    <row r="394" spans="1:6" s="16" customFormat="1" ht="51" hidden="1">
      <c r="A394" s="157"/>
      <c r="B394" s="154"/>
      <c r="C394" s="419" t="s">
        <v>197</v>
      </c>
      <c r="D394" s="112" t="s">
        <v>198</v>
      </c>
      <c r="E394" s="113"/>
      <c r="F394" s="114"/>
    </row>
    <row r="395" spans="1:6" s="16" customFormat="1" ht="38.25" hidden="1">
      <c r="A395" s="157"/>
      <c r="B395" s="154"/>
      <c r="C395" s="420" t="s">
        <v>199</v>
      </c>
      <c r="D395" s="117" t="s">
        <v>200</v>
      </c>
      <c r="E395" s="118"/>
      <c r="F395" s="119"/>
    </row>
    <row r="396" spans="1:6" s="16" customFormat="1" ht="17.25" customHeight="1" hidden="1">
      <c r="A396" s="157"/>
      <c r="B396" s="154"/>
      <c r="C396" s="422" t="s">
        <v>19</v>
      </c>
      <c r="D396" s="117" t="s">
        <v>20</v>
      </c>
      <c r="E396" s="119"/>
      <c r="F396" s="119"/>
    </row>
    <row r="397" spans="1:6" s="16" customFormat="1" ht="17.25" customHeight="1">
      <c r="A397" s="157"/>
      <c r="B397" s="154"/>
      <c r="C397" s="423" t="s">
        <v>21</v>
      </c>
      <c r="D397" s="424" t="s">
        <v>22</v>
      </c>
      <c r="E397" s="425"/>
      <c r="F397" s="425">
        <v>100</v>
      </c>
    </row>
    <row r="398" spans="1:6" s="16" customFormat="1" ht="17.25" customHeight="1" hidden="1">
      <c r="A398" s="157"/>
      <c r="B398" s="154"/>
      <c r="C398" s="419" t="s">
        <v>94</v>
      </c>
      <c r="D398" s="112" t="s">
        <v>95</v>
      </c>
      <c r="E398" s="113"/>
      <c r="F398" s="114"/>
    </row>
    <row r="399" spans="1:6" s="16" customFormat="1" ht="17.25" customHeight="1" hidden="1">
      <c r="A399" s="157"/>
      <c r="B399" s="154"/>
      <c r="C399" s="422" t="s">
        <v>60</v>
      </c>
      <c r="D399" s="117" t="s">
        <v>61</v>
      </c>
      <c r="E399" s="119"/>
      <c r="F399" s="119"/>
    </row>
    <row r="400" spans="1:6" s="16" customFormat="1" ht="17.25" customHeight="1" thickBot="1">
      <c r="A400" s="157"/>
      <c r="B400" s="154"/>
      <c r="C400" s="107" t="s">
        <v>23</v>
      </c>
      <c r="D400" s="222" t="s">
        <v>24</v>
      </c>
      <c r="E400" s="108">
        <v>100</v>
      </c>
      <c r="F400" s="108"/>
    </row>
    <row r="401" spans="1:6" s="16" customFormat="1" ht="17.25" customHeight="1" hidden="1" thickBot="1">
      <c r="A401" s="157"/>
      <c r="B401" s="154"/>
      <c r="C401" s="168" t="s">
        <v>96</v>
      </c>
      <c r="D401" s="39" t="s">
        <v>97</v>
      </c>
      <c r="E401" s="21"/>
      <c r="F401" s="21"/>
    </row>
    <row r="402" spans="1:6" s="11" customFormat="1" ht="25.5" customHeight="1" thickBot="1">
      <c r="A402" s="421">
        <v>852</v>
      </c>
      <c r="B402" s="324" t="s">
        <v>201</v>
      </c>
      <c r="C402" s="325"/>
      <c r="D402" s="326"/>
      <c r="E402" s="10">
        <f>E405+E416+E418</f>
        <v>26768</v>
      </c>
      <c r="F402" s="166">
        <f>F405+F416+F418</f>
        <v>26768</v>
      </c>
    </row>
    <row r="403" spans="1:7" s="16" customFormat="1" ht="21.75" customHeight="1" hidden="1">
      <c r="A403" s="63"/>
      <c r="B403" s="58">
        <v>85202</v>
      </c>
      <c r="C403" s="122"/>
      <c r="D403" s="95" t="s">
        <v>202</v>
      </c>
      <c r="E403" s="59">
        <f>E404</f>
        <v>0</v>
      </c>
      <c r="F403" s="59">
        <f>F404</f>
        <v>0</v>
      </c>
      <c r="G403" s="123"/>
    </row>
    <row r="404" spans="1:6" s="22" customFormat="1" ht="42.75" customHeight="1" hidden="1">
      <c r="A404" s="17"/>
      <c r="B404" s="75"/>
      <c r="C404" s="38" t="s">
        <v>203</v>
      </c>
      <c r="D404" s="39" t="s">
        <v>204</v>
      </c>
      <c r="E404" s="21"/>
      <c r="F404" s="21"/>
    </row>
    <row r="405" spans="1:6" s="16" customFormat="1" ht="41.25" customHeight="1">
      <c r="A405" s="157"/>
      <c r="B405" s="30">
        <v>85212</v>
      </c>
      <c r="C405" s="327" t="s">
        <v>324</v>
      </c>
      <c r="D405" s="328"/>
      <c r="E405" s="31">
        <f>E409</f>
        <v>255</v>
      </c>
      <c r="F405" s="31">
        <f>F410</f>
        <v>255</v>
      </c>
    </row>
    <row r="406" spans="1:6" s="22" customFormat="1" ht="51" hidden="1">
      <c r="A406" s="90"/>
      <c r="B406" s="71"/>
      <c r="C406" s="42" t="s">
        <v>87</v>
      </c>
      <c r="D406" s="43" t="s">
        <v>88</v>
      </c>
      <c r="E406" s="44"/>
      <c r="F406" s="44"/>
    </row>
    <row r="407" spans="1:6" s="22" customFormat="1" ht="51" hidden="1">
      <c r="A407" s="17"/>
      <c r="B407" s="32"/>
      <c r="C407" s="24" t="s">
        <v>89</v>
      </c>
      <c r="D407" s="36" t="s">
        <v>90</v>
      </c>
      <c r="E407" s="26"/>
      <c r="F407" s="26"/>
    </row>
    <row r="408" spans="1:6" s="22" customFormat="1" ht="12.75">
      <c r="A408" s="164"/>
      <c r="B408" s="177"/>
      <c r="C408" s="360" t="s">
        <v>323</v>
      </c>
      <c r="D408" s="361"/>
      <c r="E408" s="361"/>
      <c r="F408" s="362"/>
    </row>
    <row r="409" spans="1:7" s="22" customFormat="1" ht="17.25" customHeight="1">
      <c r="A409" s="164"/>
      <c r="B409" s="177"/>
      <c r="C409" s="196" t="s">
        <v>11</v>
      </c>
      <c r="D409" s="203" t="s">
        <v>12</v>
      </c>
      <c r="E409" s="108">
        <v>255</v>
      </c>
      <c r="F409" s="218"/>
      <c r="G409" s="249"/>
    </row>
    <row r="410" spans="1:7" s="22" customFormat="1" ht="17.25" customHeight="1">
      <c r="A410" s="164"/>
      <c r="B410" s="177"/>
      <c r="C410" s="196" t="s">
        <v>13</v>
      </c>
      <c r="D410" s="203" t="s">
        <v>14</v>
      </c>
      <c r="E410" s="108"/>
      <c r="F410" s="108">
        <v>255</v>
      </c>
      <c r="G410" s="249"/>
    </row>
    <row r="411" spans="1:6" s="16" customFormat="1" ht="57" hidden="1">
      <c r="A411" s="63"/>
      <c r="B411" s="58">
        <v>85213</v>
      </c>
      <c r="C411" s="29"/>
      <c r="D411" s="93" t="s">
        <v>206</v>
      </c>
      <c r="E411" s="31">
        <f>E412</f>
        <v>0</v>
      </c>
      <c r="F411" s="31">
        <f>F412</f>
        <v>0</v>
      </c>
    </row>
    <row r="412" spans="1:6" s="22" customFormat="1" ht="51" hidden="1">
      <c r="A412" s="27"/>
      <c r="B412" s="73"/>
      <c r="C412" s="19" t="s">
        <v>87</v>
      </c>
      <c r="D412" s="65" t="s">
        <v>88</v>
      </c>
      <c r="E412" s="37"/>
      <c r="F412" s="37"/>
    </row>
    <row r="413" spans="1:6" s="16" customFormat="1" ht="28.5" hidden="1">
      <c r="A413" s="94"/>
      <c r="B413" s="30">
        <v>85214</v>
      </c>
      <c r="C413" s="29"/>
      <c r="D413" s="93" t="s">
        <v>207</v>
      </c>
      <c r="E413" s="31">
        <f>SUM(E414:E415)</f>
        <v>0</v>
      </c>
      <c r="F413" s="31">
        <f>SUM(F414:F415)</f>
        <v>0</v>
      </c>
    </row>
    <row r="414" spans="1:6" s="22" customFormat="1" ht="51" hidden="1">
      <c r="A414" s="27"/>
      <c r="B414" s="73"/>
      <c r="C414" s="19" t="s">
        <v>87</v>
      </c>
      <c r="D414" s="65" t="s">
        <v>88</v>
      </c>
      <c r="E414" s="37"/>
      <c r="F414" s="21"/>
    </row>
    <row r="415" spans="1:6" s="22" customFormat="1" ht="25.5" hidden="1">
      <c r="A415" s="17"/>
      <c r="B415" s="35"/>
      <c r="C415" s="24" t="s">
        <v>208</v>
      </c>
      <c r="D415" s="36" t="s">
        <v>209</v>
      </c>
      <c r="E415" s="34"/>
      <c r="F415" s="26"/>
    </row>
    <row r="416" spans="1:6" s="16" customFormat="1" ht="15.75" customHeight="1">
      <c r="A416" s="157"/>
      <c r="B416" s="30">
        <v>85215</v>
      </c>
      <c r="C416" s="327" t="s">
        <v>325</v>
      </c>
      <c r="D416" s="328"/>
      <c r="E416" s="31">
        <f>E417</f>
        <v>0</v>
      </c>
      <c r="F416" s="31">
        <f>F417</f>
        <v>24104</v>
      </c>
    </row>
    <row r="417" spans="1:7" s="22" customFormat="1" ht="19.5" customHeight="1">
      <c r="A417" s="367" t="s">
        <v>305</v>
      </c>
      <c r="B417" s="368"/>
      <c r="C417" s="196" t="s">
        <v>307</v>
      </c>
      <c r="D417" s="203" t="s">
        <v>308</v>
      </c>
      <c r="E417" s="108"/>
      <c r="F417" s="108">
        <v>24104</v>
      </c>
      <c r="G417" s="109"/>
    </row>
    <row r="418" spans="1:6" s="16" customFormat="1" ht="16.5" customHeight="1">
      <c r="A418" s="157"/>
      <c r="B418" s="30">
        <v>85219</v>
      </c>
      <c r="C418" s="369" t="s">
        <v>210</v>
      </c>
      <c r="D418" s="340"/>
      <c r="E418" s="31">
        <f>E420+E421+E422+E423</f>
        <v>26513</v>
      </c>
      <c r="F418" s="31">
        <f>F420+F421+F422+F423</f>
        <v>2409</v>
      </c>
    </row>
    <row r="419" spans="1:6" s="22" customFormat="1" ht="25.5" hidden="1">
      <c r="A419" s="66"/>
      <c r="B419" s="73"/>
      <c r="C419" s="19" t="s">
        <v>208</v>
      </c>
      <c r="D419" s="65" t="s">
        <v>209</v>
      </c>
      <c r="E419" s="37"/>
      <c r="F419" s="21"/>
    </row>
    <row r="420" spans="1:7" s="22" customFormat="1" ht="15.75" customHeight="1">
      <c r="A420" s="164"/>
      <c r="B420" s="177"/>
      <c r="C420" s="196" t="s">
        <v>11</v>
      </c>
      <c r="D420" s="203" t="s">
        <v>12</v>
      </c>
      <c r="E420" s="108">
        <v>20409</v>
      </c>
      <c r="F420" s="218"/>
      <c r="G420" s="249"/>
    </row>
    <row r="421" spans="1:7" s="22" customFormat="1" ht="15.75" customHeight="1">
      <c r="A421" s="164"/>
      <c r="B421" s="177"/>
      <c r="C421" s="196" t="s">
        <v>13</v>
      </c>
      <c r="D421" s="203" t="s">
        <v>14</v>
      </c>
      <c r="E421" s="108"/>
      <c r="F421" s="108">
        <v>2409</v>
      </c>
      <c r="G421" s="249"/>
    </row>
    <row r="422" spans="1:7" s="22" customFormat="1" ht="15.75" customHeight="1">
      <c r="A422" s="164"/>
      <c r="B422" s="177"/>
      <c r="C422" s="107" t="s">
        <v>15</v>
      </c>
      <c r="D422" s="197" t="s">
        <v>16</v>
      </c>
      <c r="E422" s="108">
        <v>5663</v>
      </c>
      <c r="F422" s="218"/>
      <c r="G422" s="249"/>
    </row>
    <row r="423" spans="1:7" s="22" customFormat="1" ht="15.75" customHeight="1" thickBot="1">
      <c r="A423" s="164"/>
      <c r="B423" s="177"/>
      <c r="C423" s="107" t="s">
        <v>17</v>
      </c>
      <c r="D423" s="197" t="s">
        <v>18</v>
      </c>
      <c r="E423" s="108">
        <v>441</v>
      </c>
      <c r="F423" s="108"/>
      <c r="G423" s="249"/>
    </row>
    <row r="424" spans="1:6" s="16" customFormat="1" ht="28.5" hidden="1">
      <c r="A424" s="17"/>
      <c r="B424" s="30">
        <v>85228</v>
      </c>
      <c r="C424" s="29"/>
      <c r="D424" s="93" t="s">
        <v>211</v>
      </c>
      <c r="E424" s="31">
        <f>E425</f>
        <v>0</v>
      </c>
      <c r="F424" s="31">
        <f>F425</f>
        <v>0</v>
      </c>
    </row>
    <row r="425" spans="1:6" s="22" customFormat="1" ht="18" customHeight="1" hidden="1">
      <c r="A425" s="27"/>
      <c r="B425" s="75"/>
      <c r="C425" s="38" t="s">
        <v>212</v>
      </c>
      <c r="D425" s="39" t="s">
        <v>213</v>
      </c>
      <c r="E425" s="21"/>
      <c r="F425" s="21"/>
    </row>
    <row r="426" spans="1:6" s="16" customFormat="1" ht="18.75" customHeight="1" hidden="1">
      <c r="A426" s="164"/>
      <c r="B426" s="58">
        <v>85295</v>
      </c>
      <c r="C426" s="327" t="s">
        <v>47</v>
      </c>
      <c r="D426" s="328"/>
      <c r="E426" s="31">
        <f>E429+E428</f>
        <v>0</v>
      </c>
      <c r="F426" s="31">
        <f>F429</f>
        <v>0</v>
      </c>
    </row>
    <row r="427" spans="1:6" s="16" customFormat="1" ht="25.5" customHeight="1" hidden="1">
      <c r="A427" s="164"/>
      <c r="B427" s="154"/>
      <c r="C427" s="259"/>
      <c r="D427" s="333" t="s">
        <v>303</v>
      </c>
      <c r="E427" s="333"/>
      <c r="F427" s="334"/>
    </row>
    <row r="428" spans="1:7" s="22" customFormat="1" ht="19.5" customHeight="1" hidden="1">
      <c r="A428" s="386" t="s">
        <v>305</v>
      </c>
      <c r="B428" s="368"/>
      <c r="C428" s="196" t="s">
        <v>307</v>
      </c>
      <c r="D428" s="203" t="s">
        <v>308</v>
      </c>
      <c r="E428" s="108"/>
      <c r="F428" s="108"/>
      <c r="G428" s="109"/>
    </row>
    <row r="429" spans="1:6" s="22" customFormat="1" ht="20.25" customHeight="1" hidden="1">
      <c r="A429" s="386" t="s">
        <v>306</v>
      </c>
      <c r="B429" s="368"/>
      <c r="C429" s="42" t="s">
        <v>21</v>
      </c>
      <c r="D429" s="244" t="s">
        <v>22</v>
      </c>
      <c r="E429" s="108"/>
      <c r="F429" s="108"/>
    </row>
    <row r="430" spans="1:6" s="16" customFormat="1" ht="21" customHeight="1" hidden="1">
      <c r="A430" s="17"/>
      <c r="B430" s="30">
        <v>85295</v>
      </c>
      <c r="C430" s="29"/>
      <c r="D430" s="93" t="s">
        <v>47</v>
      </c>
      <c r="E430" s="31">
        <f>E431</f>
        <v>0</v>
      </c>
      <c r="F430" s="31">
        <f>F431</f>
        <v>0</v>
      </c>
    </row>
    <row r="431" spans="1:6" s="22" customFormat="1" ht="22.5" customHeight="1" hidden="1" thickBot="1">
      <c r="A431" s="27"/>
      <c r="B431" s="73"/>
      <c r="C431" s="19" t="s">
        <v>208</v>
      </c>
      <c r="D431" s="150" t="s">
        <v>248</v>
      </c>
      <c r="E431" s="37"/>
      <c r="F431" s="21"/>
    </row>
    <row r="432" spans="1:6" s="126" customFormat="1" ht="21.75" customHeight="1" thickBot="1">
      <c r="A432" s="57">
        <v>854</v>
      </c>
      <c r="B432" s="323" t="s">
        <v>214</v>
      </c>
      <c r="C432" s="305"/>
      <c r="D432" s="303"/>
      <c r="E432" s="125">
        <f>E439+E433</f>
        <v>17322</v>
      </c>
      <c r="F432" s="125">
        <f>F439+F433</f>
        <v>10000</v>
      </c>
    </row>
    <row r="433" spans="1:6" s="22" customFormat="1" ht="26.25" customHeight="1">
      <c r="A433" s="164"/>
      <c r="B433" s="91">
        <v>85412</v>
      </c>
      <c r="C433" s="345" t="s">
        <v>321</v>
      </c>
      <c r="D433" s="346"/>
      <c r="E433" s="44">
        <f>SUM(E434:E435)</f>
        <v>10000</v>
      </c>
      <c r="F433" s="44">
        <f>F435</f>
        <v>10000</v>
      </c>
    </row>
    <row r="434" spans="1:6" s="22" customFormat="1" ht="21" customHeight="1" hidden="1">
      <c r="A434" s="164"/>
      <c r="B434" s="177"/>
      <c r="C434" s="200">
        <v>3240</v>
      </c>
      <c r="D434" s="194" t="s">
        <v>255</v>
      </c>
      <c r="E434" s="205"/>
      <c r="F434" s="108"/>
    </row>
    <row r="435" spans="1:6" s="22" customFormat="1" ht="17.25" customHeight="1">
      <c r="A435" s="292"/>
      <c r="B435" s="312"/>
      <c r="C435" s="200">
        <v>4300</v>
      </c>
      <c r="D435" s="194" t="s">
        <v>24</v>
      </c>
      <c r="E435" s="205">
        <f>E437+E438</f>
        <v>10000</v>
      </c>
      <c r="F435" s="108">
        <f>F436</f>
        <v>10000</v>
      </c>
    </row>
    <row r="436" spans="1:6" s="16" customFormat="1" ht="15.75" customHeight="1">
      <c r="A436" s="365" t="s">
        <v>300</v>
      </c>
      <c r="B436" s="366"/>
      <c r="C436" s="366"/>
      <c r="D436" s="241" t="s">
        <v>268</v>
      </c>
      <c r="E436" s="233"/>
      <c r="F436" s="314">
        <v>10000</v>
      </c>
    </row>
    <row r="437" spans="1:6" s="16" customFormat="1" ht="15.75" customHeight="1">
      <c r="A437" s="157"/>
      <c r="B437" s="154"/>
      <c r="C437" s="155"/>
      <c r="D437" s="238" t="s">
        <v>269</v>
      </c>
      <c r="E437" s="233">
        <v>8650</v>
      </c>
      <c r="F437" s="233"/>
    </row>
    <row r="438" spans="1:6" s="16" customFormat="1" ht="15.75" customHeight="1">
      <c r="A438" s="157"/>
      <c r="B438" s="154"/>
      <c r="C438" s="155"/>
      <c r="D438" s="289" t="s">
        <v>322</v>
      </c>
      <c r="E438" s="313">
        <v>1350</v>
      </c>
      <c r="F438" s="313"/>
    </row>
    <row r="439" spans="1:6" s="22" customFormat="1" ht="16.5" customHeight="1">
      <c r="A439" s="164"/>
      <c r="B439" s="129">
        <v>85415</v>
      </c>
      <c r="C439" s="387" t="s">
        <v>253</v>
      </c>
      <c r="D439" s="387"/>
      <c r="E439" s="108">
        <f>SUM(E440:E441)</f>
        <v>7322</v>
      </c>
      <c r="F439" s="108">
        <f>F441</f>
        <v>0</v>
      </c>
    </row>
    <row r="440" spans="1:6" s="22" customFormat="1" ht="21" customHeight="1" hidden="1">
      <c r="A440" s="164"/>
      <c r="B440" s="177"/>
      <c r="C440" s="200">
        <v>3240</v>
      </c>
      <c r="D440" s="194" t="s">
        <v>255</v>
      </c>
      <c r="E440" s="205"/>
      <c r="F440" s="108"/>
    </row>
    <row r="441" spans="1:6" s="22" customFormat="1" ht="15.75" customHeight="1">
      <c r="A441" s="317" t="s">
        <v>300</v>
      </c>
      <c r="B441" s="318"/>
      <c r="C441" s="200">
        <v>3260</v>
      </c>
      <c r="D441" s="195" t="s">
        <v>256</v>
      </c>
      <c r="E441" s="208">
        <v>7322</v>
      </c>
      <c r="F441" s="21"/>
    </row>
    <row r="442" spans="1:6" s="16" customFormat="1" ht="26.25" customHeight="1" thickBot="1">
      <c r="A442" s="319"/>
      <c r="B442" s="320"/>
      <c r="C442" s="388" t="s">
        <v>328</v>
      </c>
      <c r="D442" s="321"/>
      <c r="E442" s="321"/>
      <c r="F442" s="322"/>
    </row>
    <row r="443" spans="1:6" s="126" customFormat="1" ht="33" customHeight="1" hidden="1" thickBot="1">
      <c r="A443" s="57">
        <v>900</v>
      </c>
      <c r="B443" s="323" t="s">
        <v>215</v>
      </c>
      <c r="C443" s="305"/>
      <c r="D443" s="303"/>
      <c r="E443" s="125">
        <f>E444+E446+E449+E453+E455</f>
        <v>0</v>
      </c>
      <c r="F443" s="198">
        <f>F444+F446+F449+F453+F455</f>
        <v>0</v>
      </c>
    </row>
    <row r="444" spans="1:6" s="22" customFormat="1" ht="19.5" customHeight="1" hidden="1">
      <c r="A444" s="80"/>
      <c r="B444" s="127">
        <v>90001</v>
      </c>
      <c r="C444" s="98"/>
      <c r="D444" s="99" t="s">
        <v>216</v>
      </c>
      <c r="E444" s="128">
        <f>E445</f>
        <v>0</v>
      </c>
      <c r="F444" s="128">
        <f>F445</f>
        <v>0</v>
      </c>
    </row>
    <row r="445" spans="1:6" s="22" customFormat="1" ht="18" customHeight="1" hidden="1">
      <c r="A445" s="27"/>
      <c r="B445" s="75"/>
      <c r="C445" s="75">
        <v>4260</v>
      </c>
      <c r="D445" s="39" t="s">
        <v>61</v>
      </c>
      <c r="E445" s="21"/>
      <c r="F445" s="21"/>
    </row>
    <row r="446" spans="1:6" s="22" customFormat="1" ht="19.5" customHeight="1" hidden="1">
      <c r="A446" s="27"/>
      <c r="B446" s="129">
        <v>90002</v>
      </c>
      <c r="C446" s="107"/>
      <c r="D446" s="83" t="s">
        <v>217</v>
      </c>
      <c r="E446" s="130">
        <f>E448</f>
        <v>0</v>
      </c>
      <c r="F446" s="130">
        <f>SUM(F447:F448)</f>
        <v>0</v>
      </c>
    </row>
    <row r="447" spans="1:6" s="22" customFormat="1" ht="18" customHeight="1" hidden="1">
      <c r="A447" s="27"/>
      <c r="B447" s="75"/>
      <c r="C447" s="75">
        <v>4300</v>
      </c>
      <c r="D447" s="39" t="s">
        <v>24</v>
      </c>
      <c r="E447" s="21"/>
      <c r="F447" s="21"/>
    </row>
    <row r="448" spans="1:6" s="22" customFormat="1" ht="25.5" hidden="1">
      <c r="A448" s="17"/>
      <c r="B448" s="32"/>
      <c r="C448" s="32">
        <v>6060</v>
      </c>
      <c r="D448" s="33" t="s">
        <v>118</v>
      </c>
      <c r="E448" s="26"/>
      <c r="F448" s="26"/>
    </row>
    <row r="449" spans="1:6" s="22" customFormat="1" ht="28.5" hidden="1">
      <c r="A449" s="164"/>
      <c r="B449" s="129">
        <v>90008</v>
      </c>
      <c r="C449" s="107"/>
      <c r="D449" s="93" t="s">
        <v>239</v>
      </c>
      <c r="E449" s="130">
        <f>E450</f>
        <v>0</v>
      </c>
      <c r="F449" s="130">
        <f>F450</f>
        <v>0</v>
      </c>
    </row>
    <row r="450" spans="1:6" s="22" customFormat="1" ht="17.25" customHeight="1" hidden="1">
      <c r="A450" s="164"/>
      <c r="B450" s="159"/>
      <c r="C450" s="38" t="s">
        <v>23</v>
      </c>
      <c r="D450" s="150" t="s">
        <v>234</v>
      </c>
      <c r="E450" s="21"/>
      <c r="F450" s="21"/>
    </row>
    <row r="451" spans="1:6" s="16" customFormat="1" ht="19.5" customHeight="1" hidden="1">
      <c r="A451" s="157"/>
      <c r="B451" s="154"/>
      <c r="C451" s="167"/>
      <c r="D451" s="152" t="s">
        <v>236</v>
      </c>
      <c r="E451" s="169"/>
      <c r="F451" s="169"/>
    </row>
    <row r="452" spans="1:6" s="16" customFormat="1" ht="19.5" customHeight="1" hidden="1">
      <c r="A452" s="157"/>
      <c r="B452" s="154"/>
      <c r="C452" s="167"/>
      <c r="D452" s="152" t="s">
        <v>243</v>
      </c>
      <c r="E452" s="169"/>
      <c r="F452" s="169"/>
    </row>
    <row r="453" spans="1:6" s="22" customFormat="1" ht="19.5" customHeight="1" hidden="1">
      <c r="A453" s="164"/>
      <c r="B453" s="129">
        <v>90015</v>
      </c>
      <c r="C453" s="107"/>
      <c r="D453" s="83" t="s">
        <v>219</v>
      </c>
      <c r="E453" s="130">
        <f>E454</f>
        <v>0</v>
      </c>
      <c r="F453" s="130">
        <f>F454</f>
        <v>0</v>
      </c>
    </row>
    <row r="454" spans="1:6" s="22" customFormat="1" ht="21" customHeight="1" hidden="1">
      <c r="A454" s="164"/>
      <c r="B454" s="159"/>
      <c r="C454" s="38" t="s">
        <v>23</v>
      </c>
      <c r="D454" s="150" t="s">
        <v>248</v>
      </c>
      <c r="E454" s="21"/>
      <c r="F454" s="21"/>
    </row>
    <row r="455" spans="1:6" s="22" customFormat="1" ht="19.5" customHeight="1" hidden="1">
      <c r="A455" s="164"/>
      <c r="B455" s="129">
        <v>90095</v>
      </c>
      <c r="C455" s="107"/>
      <c r="D455" s="83" t="s">
        <v>47</v>
      </c>
      <c r="E455" s="130">
        <f>E456</f>
        <v>0</v>
      </c>
      <c r="F455" s="130">
        <f>F456</f>
        <v>0</v>
      </c>
    </row>
    <row r="456" spans="1:6" s="22" customFormat="1" ht="18" customHeight="1" hidden="1" thickBot="1">
      <c r="A456" s="80"/>
      <c r="B456" s="75"/>
      <c r="C456" s="75">
        <v>4300</v>
      </c>
      <c r="D456" s="39" t="s">
        <v>24</v>
      </c>
      <c r="E456" s="21"/>
      <c r="F456" s="21"/>
    </row>
    <row r="457" spans="1:7" s="126" customFormat="1" ht="19.5" customHeight="1" thickBot="1">
      <c r="A457" s="57">
        <v>921</v>
      </c>
      <c r="B457" s="323" t="s">
        <v>220</v>
      </c>
      <c r="C457" s="305"/>
      <c r="D457" s="303"/>
      <c r="E457" s="125">
        <f>E458+E473</f>
        <v>2000</v>
      </c>
      <c r="F457" s="125">
        <f>F458+F473+F477</f>
        <v>0</v>
      </c>
      <c r="G457" s="250">
        <f>E457-F457</f>
        <v>2000</v>
      </c>
    </row>
    <row r="458" spans="1:6" s="22" customFormat="1" ht="23.25" customHeight="1">
      <c r="A458" s="80"/>
      <c r="B458" s="91">
        <v>92195</v>
      </c>
      <c r="C458" s="329" t="s">
        <v>47</v>
      </c>
      <c r="D458" s="330"/>
      <c r="E458" s="44">
        <f>E466+E467</f>
        <v>2000</v>
      </c>
      <c r="F458" s="44">
        <f>F465+F469</f>
        <v>0</v>
      </c>
    </row>
    <row r="459" spans="1:6" s="22" customFormat="1" ht="21" customHeight="1" hidden="1">
      <c r="A459" s="164"/>
      <c r="B459" s="159"/>
      <c r="C459" s="38" t="s">
        <v>23</v>
      </c>
      <c r="D459" s="150" t="s">
        <v>252</v>
      </c>
      <c r="E459" s="21"/>
      <c r="F459" s="21"/>
    </row>
    <row r="460" spans="1:6" s="22" customFormat="1" ht="19.5" customHeight="1" hidden="1">
      <c r="A460" s="164"/>
      <c r="B460" s="46"/>
      <c r="C460" s="172" t="s">
        <v>34</v>
      </c>
      <c r="D460" s="150" t="s">
        <v>250</v>
      </c>
      <c r="E460" s="26"/>
      <c r="F460" s="26"/>
    </row>
    <row r="461" spans="1:6" s="22" customFormat="1" ht="12" customHeight="1" hidden="1">
      <c r="A461" s="164"/>
      <c r="B461" s="46"/>
      <c r="C461" s="47"/>
      <c r="D461" s="48"/>
      <c r="E461" s="49"/>
      <c r="F461" s="49"/>
    </row>
    <row r="462" spans="1:6" s="6" customFormat="1" ht="7.5" customHeight="1" hidden="1">
      <c r="A462" s="50">
        <v>1</v>
      </c>
      <c r="B462" s="50">
        <v>2</v>
      </c>
      <c r="C462" s="50">
        <v>3</v>
      </c>
      <c r="D462" s="50">
        <v>4</v>
      </c>
      <c r="E462" s="50">
        <v>5</v>
      </c>
      <c r="F462" s="50">
        <v>6</v>
      </c>
    </row>
    <row r="463" spans="1:6" s="22" customFormat="1" ht="19.5" customHeight="1" hidden="1">
      <c r="A463" s="164"/>
      <c r="B463" s="46"/>
      <c r="C463" s="171"/>
      <c r="D463" s="194" t="s">
        <v>234</v>
      </c>
      <c r="E463" s="108">
        <f>E465</f>
        <v>0</v>
      </c>
      <c r="F463" s="108">
        <f>F472+F473</f>
        <v>0</v>
      </c>
    </row>
    <row r="464" spans="1:6" s="22" customFormat="1" ht="16.5" customHeight="1" hidden="1">
      <c r="A464" s="164"/>
      <c r="B464" s="177"/>
      <c r="C464" s="261" t="s">
        <v>222</v>
      </c>
      <c r="D464" s="262" t="s">
        <v>277</v>
      </c>
      <c r="E464" s="281">
        <v>2500</v>
      </c>
      <c r="F464" s="108"/>
    </row>
    <row r="465" spans="1:6" s="22" customFormat="1" ht="24.75" customHeight="1" hidden="1">
      <c r="A465" s="358" t="s">
        <v>300</v>
      </c>
      <c r="B465" s="359"/>
      <c r="C465" s="107" t="s">
        <v>222</v>
      </c>
      <c r="D465" s="254" t="s">
        <v>223</v>
      </c>
      <c r="E465" s="108"/>
      <c r="F465" s="108"/>
    </row>
    <row r="466" spans="1:6" s="22" customFormat="1" ht="17.25" customHeight="1">
      <c r="A466" s="356" t="s">
        <v>300</v>
      </c>
      <c r="B466" s="357"/>
      <c r="C466" s="200">
        <v>4210</v>
      </c>
      <c r="D466" s="194" t="s">
        <v>22</v>
      </c>
      <c r="E466" s="248">
        <v>1000</v>
      </c>
      <c r="F466" s="108">
        <f>F467</f>
        <v>0</v>
      </c>
    </row>
    <row r="467" spans="1:6" s="22" customFormat="1" ht="17.25" customHeight="1" thickBot="1">
      <c r="A467" s="358"/>
      <c r="B467" s="359"/>
      <c r="C467" s="200">
        <v>4300</v>
      </c>
      <c r="D467" s="194" t="s">
        <v>24</v>
      </c>
      <c r="E467" s="248">
        <v>1000</v>
      </c>
      <c r="F467" s="108">
        <f>F468</f>
        <v>0</v>
      </c>
    </row>
    <row r="468" spans="1:6" s="22" customFormat="1" ht="21" customHeight="1" hidden="1">
      <c r="A468" s="356" t="s">
        <v>326</v>
      </c>
      <c r="B468" s="384"/>
      <c r="C468" s="200">
        <v>6050</v>
      </c>
      <c r="D468" s="194" t="s">
        <v>35</v>
      </c>
      <c r="E468" s="248">
        <f>E469</f>
        <v>0</v>
      </c>
      <c r="F468" s="248">
        <f>F469</f>
        <v>0</v>
      </c>
    </row>
    <row r="469" spans="1:6" s="22" customFormat="1" ht="16.5" customHeight="1" hidden="1">
      <c r="A469" s="335"/>
      <c r="B469" s="336"/>
      <c r="C469" s="172" t="s">
        <v>34</v>
      </c>
      <c r="D469" s="194" t="s">
        <v>233</v>
      </c>
      <c r="E469" s="108">
        <f>E470+E471</f>
        <v>0</v>
      </c>
      <c r="F469" s="108">
        <f>F470+F471</f>
        <v>0</v>
      </c>
    </row>
    <row r="470" spans="1:6" s="16" customFormat="1" ht="18.75" customHeight="1" hidden="1">
      <c r="A470" s="335"/>
      <c r="B470" s="336"/>
      <c r="C470" s="394"/>
      <c r="D470" s="395"/>
      <c r="E470" s="233"/>
      <c r="F470" s="233"/>
    </row>
    <row r="471" spans="1:6" s="16" customFormat="1" ht="17.25" customHeight="1" hidden="1">
      <c r="A471" s="358"/>
      <c r="B471" s="385"/>
      <c r="C471" s="259"/>
      <c r="D471" s="301" t="s">
        <v>278</v>
      </c>
      <c r="E471" s="291"/>
      <c r="F471" s="291"/>
    </row>
    <row r="472" spans="1:6" s="22" customFormat="1" ht="16.5" customHeight="1" hidden="1">
      <c r="A472" s="66"/>
      <c r="B472" s="75"/>
      <c r="C472" s="38" t="s">
        <v>34</v>
      </c>
      <c r="D472" s="39" t="s">
        <v>35</v>
      </c>
      <c r="E472" s="21"/>
      <c r="F472" s="21"/>
    </row>
    <row r="473" spans="1:6" s="22" customFormat="1" ht="19.5" customHeight="1" hidden="1">
      <c r="A473" s="17"/>
      <c r="B473" s="129">
        <v>92116</v>
      </c>
      <c r="C473" s="107"/>
      <c r="D473" s="83" t="s">
        <v>224</v>
      </c>
      <c r="E473" s="108">
        <f>SUM(E474:E475)</f>
        <v>0</v>
      </c>
      <c r="F473" s="108">
        <f>SUM(F475:F476)</f>
        <v>0</v>
      </c>
    </row>
    <row r="474" spans="1:6" s="22" customFormat="1" ht="38.25" hidden="1">
      <c r="A474" s="17"/>
      <c r="B474" s="92"/>
      <c r="C474" s="19" t="s">
        <v>67</v>
      </c>
      <c r="D474" s="39" t="s">
        <v>68</v>
      </c>
      <c r="E474" s="37"/>
      <c r="F474" s="37"/>
    </row>
    <row r="475" spans="1:6" s="22" customFormat="1" ht="25.5" hidden="1">
      <c r="A475" s="17"/>
      <c r="B475" s="32"/>
      <c r="C475" s="24" t="s">
        <v>222</v>
      </c>
      <c r="D475" s="33" t="s">
        <v>223</v>
      </c>
      <c r="E475" s="34"/>
      <c r="F475" s="34"/>
    </row>
    <row r="476" spans="1:6" s="22" customFormat="1" ht="16.5" customHeight="1" hidden="1">
      <c r="A476" s="27"/>
      <c r="B476" s="32"/>
      <c r="C476" s="28" t="s">
        <v>34</v>
      </c>
      <c r="D476" s="33" t="s">
        <v>35</v>
      </c>
      <c r="E476" s="26"/>
      <c r="F476" s="26"/>
    </row>
    <row r="477" spans="1:6" s="22" customFormat="1" ht="19.5" customHeight="1" hidden="1">
      <c r="A477" s="80"/>
      <c r="B477" s="129">
        <v>92120</v>
      </c>
      <c r="C477" s="107"/>
      <c r="D477" s="83" t="s">
        <v>225</v>
      </c>
      <c r="E477" s="130">
        <f>E478</f>
        <v>0</v>
      </c>
      <c r="F477" s="130">
        <f>F478</f>
        <v>0</v>
      </c>
    </row>
    <row r="478" spans="1:6" s="22" customFormat="1" ht="21.75" customHeight="1" hidden="1" thickBot="1">
      <c r="A478" s="17"/>
      <c r="B478" s="75"/>
      <c r="C478" s="75">
        <v>4300</v>
      </c>
      <c r="D478" s="39" t="s">
        <v>24</v>
      </c>
      <c r="E478" s="21"/>
      <c r="F478" s="21"/>
    </row>
    <row r="479" spans="1:6" ht="9.75" customHeight="1" hidden="1">
      <c r="A479" s="3"/>
      <c r="B479" s="3"/>
      <c r="C479" s="3"/>
      <c r="D479" s="3"/>
      <c r="E479" s="3"/>
      <c r="F479" s="3"/>
    </row>
    <row r="480" spans="1:6" s="6" customFormat="1" ht="7.5" customHeight="1" hidden="1" thickBot="1">
      <c r="A480" s="50">
        <v>1</v>
      </c>
      <c r="B480" s="50">
        <v>2</v>
      </c>
      <c r="C480" s="50">
        <v>3</v>
      </c>
      <c r="D480" s="50">
        <v>3</v>
      </c>
      <c r="E480" s="50">
        <v>4</v>
      </c>
      <c r="F480" s="50">
        <v>5</v>
      </c>
    </row>
    <row r="481" spans="1:7" s="126" customFormat="1" ht="24" customHeight="1" hidden="1" thickBot="1">
      <c r="A481" s="57">
        <v>926</v>
      </c>
      <c r="B481" s="323" t="s">
        <v>226</v>
      </c>
      <c r="C481" s="305"/>
      <c r="D481" s="303"/>
      <c r="E481" s="125">
        <f>E482+E499</f>
        <v>0</v>
      </c>
      <c r="F481" s="125">
        <f>F482+F499</f>
        <v>0</v>
      </c>
      <c r="G481" s="250">
        <f>E481-F481</f>
        <v>0</v>
      </c>
    </row>
    <row r="482" spans="1:6" s="22" customFormat="1" ht="19.5" customHeight="1" hidden="1">
      <c r="A482" s="164"/>
      <c r="B482" s="91">
        <v>92601</v>
      </c>
      <c r="C482" s="407" t="s">
        <v>254</v>
      </c>
      <c r="D482" s="346"/>
      <c r="E482" s="247">
        <f>E487+E488+E489+E492+E495</f>
        <v>0</v>
      </c>
      <c r="F482" s="247">
        <f>F487+F488+F489+F492+F495</f>
        <v>0</v>
      </c>
    </row>
    <row r="483" spans="1:6" s="22" customFormat="1" ht="25.5" hidden="1">
      <c r="A483" s="164"/>
      <c r="B483" s="174"/>
      <c r="C483" s="171" t="s">
        <v>222</v>
      </c>
      <c r="D483" s="39" t="s">
        <v>223</v>
      </c>
      <c r="E483" s="21"/>
      <c r="F483" s="21"/>
    </row>
    <row r="484" spans="1:6" s="22" customFormat="1" ht="38.25" hidden="1">
      <c r="A484" s="164"/>
      <c r="B484" s="177"/>
      <c r="C484" s="199">
        <v>2820</v>
      </c>
      <c r="D484" s="33" t="s">
        <v>228</v>
      </c>
      <c r="E484" s="26"/>
      <c r="F484" s="26"/>
    </row>
    <row r="485" spans="1:6" s="22" customFormat="1" ht="19.5" customHeight="1" hidden="1">
      <c r="A485" s="164"/>
      <c r="B485" s="46"/>
      <c r="C485" s="171"/>
      <c r="D485" s="194" t="s">
        <v>234</v>
      </c>
      <c r="E485" s="108" t="e">
        <f>#REF!+#REF!+#REF!+E493</f>
        <v>#REF!</v>
      </c>
      <c r="F485" s="108" t="e">
        <f>#REF!+#REF!+#REF!+F493</f>
        <v>#REF!</v>
      </c>
    </row>
    <row r="486" spans="1:6" s="249" customFormat="1" ht="18" customHeight="1" hidden="1">
      <c r="A486" s="164"/>
      <c r="B486" s="177"/>
      <c r="C486" s="403" t="s">
        <v>313</v>
      </c>
      <c r="D486" s="403"/>
      <c r="E486" s="403"/>
      <c r="F486" s="404"/>
    </row>
    <row r="487" spans="1:7" s="22" customFormat="1" ht="16.5" customHeight="1" hidden="1">
      <c r="A487" s="398" t="s">
        <v>300</v>
      </c>
      <c r="B487" s="414"/>
      <c r="C487" s="107" t="s">
        <v>19</v>
      </c>
      <c r="D487" s="203" t="s">
        <v>20</v>
      </c>
      <c r="E487" s="108"/>
      <c r="F487" s="108"/>
      <c r="G487" s="109"/>
    </row>
    <row r="488" spans="1:6" s="22" customFormat="1" ht="16.5" customHeight="1" hidden="1">
      <c r="A488" s="405" t="s">
        <v>306</v>
      </c>
      <c r="B488" s="406"/>
      <c r="C488" s="107" t="s">
        <v>21</v>
      </c>
      <c r="D488" s="197" t="s">
        <v>22</v>
      </c>
      <c r="E488" s="108"/>
      <c r="F488" s="108"/>
    </row>
    <row r="489" spans="1:6" s="22" customFormat="1" ht="16.5" customHeight="1" hidden="1">
      <c r="A489" s="292"/>
      <c r="B489" s="293"/>
      <c r="C489" s="200">
        <v>4260</v>
      </c>
      <c r="D489" s="194" t="s">
        <v>61</v>
      </c>
      <c r="E489" s="248"/>
      <c r="F489" s="248"/>
    </row>
    <row r="490" spans="1:6" s="16" customFormat="1" ht="15.75" customHeight="1" hidden="1">
      <c r="A490" s="294"/>
      <c r="B490" s="295"/>
      <c r="C490" s="259"/>
      <c r="D490" s="277" t="s">
        <v>269</v>
      </c>
      <c r="E490" s="291"/>
      <c r="F490" s="291"/>
    </row>
    <row r="491" spans="1:6" s="16" customFormat="1" ht="15.75" customHeight="1" hidden="1">
      <c r="A491" s="412" t="s">
        <v>300</v>
      </c>
      <c r="B491" s="413"/>
      <c r="C491" s="302"/>
      <c r="D491" s="241" t="s">
        <v>268</v>
      </c>
      <c r="E491" s="233"/>
      <c r="F491" s="233"/>
    </row>
    <row r="492" spans="1:6" s="22" customFormat="1" ht="16.5" customHeight="1" hidden="1">
      <c r="A492" s="405" t="s">
        <v>306</v>
      </c>
      <c r="B492" s="406"/>
      <c r="C492" s="200">
        <v>4430</v>
      </c>
      <c r="D492" s="194" t="s">
        <v>65</v>
      </c>
      <c r="E492" s="248"/>
      <c r="F492" s="248"/>
    </row>
    <row r="493" spans="1:6" s="16" customFormat="1" ht="14.25" customHeight="1" hidden="1">
      <c r="A493" s="157"/>
      <c r="B493" s="154"/>
      <c r="C493" s="155"/>
      <c r="D493" s="241" t="s">
        <v>291</v>
      </c>
      <c r="E493" s="233"/>
      <c r="F493" s="233"/>
    </row>
    <row r="494" spans="1:6" s="16" customFormat="1" ht="15.75" customHeight="1" hidden="1">
      <c r="A494" s="157"/>
      <c r="B494" s="154"/>
      <c r="C494" s="155"/>
      <c r="D494" s="410" t="s">
        <v>270</v>
      </c>
      <c r="E494" s="410"/>
      <c r="F494" s="411"/>
    </row>
    <row r="495" spans="1:6" s="22" customFormat="1" ht="21" customHeight="1" hidden="1">
      <c r="A495" s="376" t="s">
        <v>298</v>
      </c>
      <c r="B495" s="377"/>
      <c r="C495" s="200">
        <v>6050</v>
      </c>
      <c r="D495" s="194" t="s">
        <v>35</v>
      </c>
      <c r="E495" s="248"/>
      <c r="F495" s="205"/>
    </row>
    <row r="496" spans="1:6" s="22" customFormat="1" ht="16.5" customHeight="1" hidden="1">
      <c r="A496" s="378"/>
      <c r="B496" s="379"/>
      <c r="C496" s="172" t="s">
        <v>34</v>
      </c>
      <c r="D496" s="194" t="s">
        <v>233</v>
      </c>
      <c r="E496" s="108">
        <f>E497</f>
        <v>35600</v>
      </c>
      <c r="F496" s="108"/>
    </row>
    <row r="497" spans="1:6" s="16" customFormat="1" ht="15.75" customHeight="1" hidden="1">
      <c r="A497" s="378"/>
      <c r="B497" s="379"/>
      <c r="C497" s="155"/>
      <c r="D497" s="241" t="s">
        <v>270</v>
      </c>
      <c r="E497" s="233">
        <f>23400+12200</f>
        <v>35600</v>
      </c>
      <c r="F497" s="233"/>
    </row>
    <row r="498" spans="1:6" s="22" customFormat="1" ht="28.5" customHeight="1" hidden="1">
      <c r="A498" s="164"/>
      <c r="B498" s="177"/>
      <c r="C498" s="201" t="s">
        <v>117</v>
      </c>
      <c r="D498" s="202" t="s">
        <v>118</v>
      </c>
      <c r="E498" s="206"/>
      <c r="F498" s="206"/>
    </row>
    <row r="499" spans="1:6" s="22" customFormat="1" ht="19.5" customHeight="1" hidden="1">
      <c r="A499" s="164"/>
      <c r="B499" s="129">
        <v>92605</v>
      </c>
      <c r="C499" s="327" t="s">
        <v>227</v>
      </c>
      <c r="D499" s="328"/>
      <c r="E499" s="246">
        <f>E501</f>
        <v>0</v>
      </c>
      <c r="F499" s="246"/>
    </row>
    <row r="500" spans="1:6" s="22" customFormat="1" ht="28.5" customHeight="1" hidden="1">
      <c r="A500" s="335" t="s">
        <v>300</v>
      </c>
      <c r="B500" s="336"/>
      <c r="C500" s="107" t="s">
        <v>222</v>
      </c>
      <c r="D500" s="254" t="s">
        <v>223</v>
      </c>
      <c r="E500" s="108"/>
      <c r="F500" s="108"/>
    </row>
    <row r="501" spans="1:6" s="22" customFormat="1" ht="19.5" customHeight="1" hidden="1">
      <c r="A501" s="335"/>
      <c r="B501" s="336"/>
      <c r="C501" s="47"/>
      <c r="D501" s="282" t="s">
        <v>234</v>
      </c>
      <c r="E501" s="108">
        <f>E502</f>
        <v>0</v>
      </c>
      <c r="F501" s="108">
        <f>F503+F505+F509+F510</f>
        <v>1500</v>
      </c>
    </row>
    <row r="502" spans="1:6" s="22" customFormat="1" ht="17.25" customHeight="1" hidden="1">
      <c r="A502" s="335"/>
      <c r="B502" s="336"/>
      <c r="C502" s="47"/>
      <c r="D502" s="266" t="s">
        <v>279</v>
      </c>
      <c r="E502" s="264"/>
      <c r="F502" s="263"/>
    </row>
    <row r="503" spans="1:6" s="22" customFormat="1" ht="17.25" customHeight="1" hidden="1">
      <c r="A503" s="335"/>
      <c r="B503" s="336"/>
      <c r="C503" s="47"/>
      <c r="D503" s="267" t="s">
        <v>280</v>
      </c>
      <c r="E503" s="265"/>
      <c r="F503" s="34"/>
    </row>
    <row r="504" spans="1:6" s="22" customFormat="1" ht="16.5" customHeight="1" hidden="1" thickBot="1">
      <c r="A504" s="335"/>
      <c r="B504" s="336"/>
      <c r="C504" s="107" t="s">
        <v>23</v>
      </c>
      <c r="D504" s="197" t="s">
        <v>24</v>
      </c>
      <c r="E504" s="108"/>
      <c r="F504" s="108"/>
    </row>
    <row r="505" spans="1:6" s="22" customFormat="1" ht="17.25" customHeight="1" hidden="1" thickBot="1">
      <c r="A505" s="164"/>
      <c r="B505" s="46"/>
      <c r="C505" s="42" t="s">
        <v>23</v>
      </c>
      <c r="D505" s="241" t="s">
        <v>281</v>
      </c>
      <c r="E505" s="44"/>
      <c r="F505" s="44">
        <v>1500</v>
      </c>
    </row>
    <row r="506" spans="1:8" s="135" customFormat="1" ht="18.75" customHeight="1" thickBot="1">
      <c r="A506" s="402" t="s">
        <v>229</v>
      </c>
      <c r="B506" s="349"/>
      <c r="C506" s="349"/>
      <c r="D506" s="350"/>
      <c r="E506" s="315">
        <f>E7+E58+E84+E109+E168+E195+E276+E402+E432+E457+E384</f>
        <v>296939.42000000004</v>
      </c>
      <c r="F506" s="315">
        <f>F7+F58+F84+F109+F168+F195+F276+F402+F432+F457+F384</f>
        <v>289617.42000000004</v>
      </c>
      <c r="G506" s="219">
        <f>E506-F506</f>
        <v>7322</v>
      </c>
      <c r="H506" s="219"/>
    </row>
    <row r="507" ht="11.25" customHeight="1" hidden="1">
      <c r="E507" s="136"/>
    </row>
    <row r="508" spans="1:7" ht="12.75" hidden="1">
      <c r="A508" s="137" t="s">
        <v>230</v>
      </c>
      <c r="B508" s="138"/>
      <c r="C508" s="138"/>
      <c r="E508" s="139"/>
      <c r="F508" s="140"/>
      <c r="G508" s="141">
        <f>G506+G507</f>
        <v>7322</v>
      </c>
    </row>
    <row r="509" spans="2:6" ht="12.75">
      <c r="B509" s="142"/>
      <c r="C509" s="138"/>
      <c r="D509" s="140"/>
      <c r="E509" s="140"/>
      <c r="F509" s="140"/>
    </row>
    <row r="510" spans="2:6" ht="12.75">
      <c r="B510" s="138"/>
      <c r="C510" s="138"/>
      <c r="D510" s="140"/>
      <c r="E510" s="140"/>
      <c r="F510" s="140"/>
    </row>
    <row r="511" spans="2:6" ht="12.75">
      <c r="B511" s="138"/>
      <c r="C511" s="138"/>
      <c r="D511" s="140"/>
      <c r="E511" s="316"/>
      <c r="F511" s="316"/>
    </row>
    <row r="512" spans="2:6" ht="12.75">
      <c r="B512" s="138"/>
      <c r="C512" s="138"/>
      <c r="D512" s="140"/>
      <c r="E512" s="140"/>
      <c r="F512" s="140"/>
    </row>
    <row r="513" spans="2:6" ht="12.75">
      <c r="B513" s="138"/>
      <c r="C513" s="138"/>
      <c r="D513" s="140"/>
      <c r="E513" s="140"/>
      <c r="F513" s="140"/>
    </row>
    <row r="514" spans="2:6" ht="12.75">
      <c r="B514" s="138"/>
      <c r="C514" s="138"/>
      <c r="D514" s="140"/>
      <c r="E514" s="140"/>
      <c r="F514" s="140"/>
    </row>
    <row r="515" spans="2:6" ht="12.75">
      <c r="B515" s="138"/>
      <c r="C515" s="138"/>
      <c r="D515" s="140"/>
      <c r="E515" s="140"/>
      <c r="F515" s="140"/>
    </row>
    <row r="516" spans="2:6" ht="12.75">
      <c r="B516" s="138"/>
      <c r="C516" s="138"/>
      <c r="D516" s="140"/>
      <c r="E516" s="140"/>
      <c r="F516" s="140"/>
    </row>
    <row r="517" spans="2:6" ht="12.75">
      <c r="B517" s="138"/>
      <c r="C517" s="138"/>
      <c r="D517" s="140"/>
      <c r="E517" s="140"/>
      <c r="F517" s="140"/>
    </row>
    <row r="518" spans="2:6" ht="12.75">
      <c r="B518" s="138"/>
      <c r="C518" s="138"/>
      <c r="D518" s="140"/>
      <c r="E518" s="140"/>
      <c r="F518" s="140"/>
    </row>
    <row r="519" spans="2:6" ht="12.75">
      <c r="B519" s="138"/>
      <c r="C519" s="138"/>
      <c r="D519" s="140"/>
      <c r="E519" s="140"/>
      <c r="F519" s="140"/>
    </row>
    <row r="520" spans="2:6" ht="12.75">
      <c r="B520" s="138"/>
      <c r="C520" s="138"/>
      <c r="D520" s="140"/>
      <c r="E520" s="140"/>
      <c r="F520" s="140"/>
    </row>
    <row r="521" spans="2:6" ht="12.75">
      <c r="B521" s="138"/>
      <c r="C521" s="138"/>
      <c r="D521" s="140"/>
      <c r="E521" s="140"/>
      <c r="F521" s="140"/>
    </row>
    <row r="522" spans="2:6" ht="12.75">
      <c r="B522" s="138"/>
      <c r="C522" s="138"/>
      <c r="D522" s="140"/>
      <c r="E522" s="140"/>
      <c r="F522" s="140"/>
    </row>
    <row r="523" spans="2:6" ht="12.75">
      <c r="B523" s="138"/>
      <c r="C523" s="138"/>
      <c r="D523" s="140"/>
      <c r="E523" s="140"/>
      <c r="F523" s="140"/>
    </row>
    <row r="524" spans="2:6" ht="12.75">
      <c r="B524" s="138"/>
      <c r="C524" s="138"/>
      <c r="D524" s="140"/>
      <c r="E524" s="140"/>
      <c r="F524" s="140"/>
    </row>
    <row r="525" spans="2:6" ht="12.75">
      <c r="B525" s="138"/>
      <c r="C525" s="138"/>
      <c r="D525" s="140"/>
      <c r="E525" s="140"/>
      <c r="F525" s="140"/>
    </row>
    <row r="526" spans="2:6" ht="12.75">
      <c r="B526" s="138"/>
      <c r="C526" s="138"/>
      <c r="D526" s="140"/>
      <c r="E526" s="140"/>
      <c r="F526" s="140"/>
    </row>
    <row r="527" spans="2:6" ht="12.75">
      <c r="B527" s="138"/>
      <c r="C527" s="138"/>
      <c r="D527" s="140"/>
      <c r="E527" s="140"/>
      <c r="F527" s="140"/>
    </row>
    <row r="528" spans="2:6" ht="12.75">
      <c r="B528" s="138"/>
      <c r="C528" s="138"/>
      <c r="D528" s="140"/>
      <c r="E528" s="140"/>
      <c r="F528" s="140"/>
    </row>
    <row r="529" spans="2:6" ht="12.75">
      <c r="B529" s="138"/>
      <c r="C529" s="138"/>
      <c r="D529" s="140"/>
      <c r="E529" s="140"/>
      <c r="F529" s="140"/>
    </row>
    <row r="530" spans="2:6" ht="12.75">
      <c r="B530" s="138"/>
      <c r="C530" s="138"/>
      <c r="D530" s="140"/>
      <c r="E530" s="140"/>
      <c r="F530" s="140"/>
    </row>
    <row r="531" spans="2:6" ht="12.75">
      <c r="B531" s="138"/>
      <c r="C531" s="138"/>
      <c r="D531" s="140"/>
      <c r="E531" s="140"/>
      <c r="F531" s="140"/>
    </row>
    <row r="532" spans="2:6" ht="12.75">
      <c r="B532" s="138"/>
      <c r="C532" s="138"/>
      <c r="D532" s="140"/>
      <c r="E532" s="140"/>
      <c r="F532" s="140"/>
    </row>
    <row r="533" spans="2:6" ht="12.75">
      <c r="B533" s="138"/>
      <c r="C533" s="138"/>
      <c r="D533" s="140"/>
      <c r="E533" s="140"/>
      <c r="F533" s="140"/>
    </row>
    <row r="534" spans="2:6" ht="12.75">
      <c r="B534" s="138"/>
      <c r="C534" s="138"/>
      <c r="D534" s="140"/>
      <c r="E534" s="140"/>
      <c r="F534" s="140"/>
    </row>
    <row r="535" spans="2:6" ht="12.75">
      <c r="B535" s="138"/>
      <c r="C535" s="138"/>
      <c r="D535" s="140"/>
      <c r="E535" s="140"/>
      <c r="F535" s="140"/>
    </row>
    <row r="536" spans="2:6" ht="12.75">
      <c r="B536" s="138"/>
      <c r="C536" s="138"/>
      <c r="D536" s="140"/>
      <c r="E536" s="140"/>
      <c r="F536" s="140"/>
    </row>
    <row r="537" spans="2:6" ht="12.75">
      <c r="B537" s="138"/>
      <c r="C537" s="138"/>
      <c r="D537" s="140"/>
      <c r="E537" s="140"/>
      <c r="F537" s="140"/>
    </row>
    <row r="538" spans="2:6" ht="12.75">
      <c r="B538" s="138"/>
      <c r="C538" s="138"/>
      <c r="D538" s="140"/>
      <c r="E538" s="140"/>
      <c r="F538" s="140"/>
    </row>
    <row r="539" spans="2:6" ht="12.75">
      <c r="B539" s="138"/>
      <c r="C539" s="138"/>
      <c r="D539" s="140"/>
      <c r="E539" s="140"/>
      <c r="F539" s="140"/>
    </row>
    <row r="540" spans="2:6" ht="12.75">
      <c r="B540" s="138"/>
      <c r="C540" s="138"/>
      <c r="D540" s="140"/>
      <c r="E540" s="140"/>
      <c r="F540" s="140"/>
    </row>
  </sheetData>
  <mergeCells count="109">
    <mergeCell ref="A487:B487"/>
    <mergeCell ref="D331:F331"/>
    <mergeCell ref="D369:F369"/>
    <mergeCell ref="A428:B428"/>
    <mergeCell ref="A331:B334"/>
    <mergeCell ref="C458:D458"/>
    <mergeCell ref="B384:D384"/>
    <mergeCell ref="E4:E5"/>
    <mergeCell ref="B457:D457"/>
    <mergeCell ref="B402:D402"/>
    <mergeCell ref="B481:D481"/>
    <mergeCell ref="C426:D426"/>
    <mergeCell ref="D427:F427"/>
    <mergeCell ref="C85:D85"/>
    <mergeCell ref="B168:D168"/>
    <mergeCell ref="B84:D84"/>
    <mergeCell ref="C174:D174"/>
    <mergeCell ref="A506:D506"/>
    <mergeCell ref="C486:F486"/>
    <mergeCell ref="A488:B488"/>
    <mergeCell ref="A176:B176"/>
    <mergeCell ref="C470:D470"/>
    <mergeCell ref="C482:D482"/>
    <mergeCell ref="D285:F285"/>
    <mergeCell ref="A492:B492"/>
    <mergeCell ref="D494:F494"/>
    <mergeCell ref="A491:B491"/>
    <mergeCell ref="B109:D109"/>
    <mergeCell ref="A54:B56"/>
    <mergeCell ref="A60:B61"/>
    <mergeCell ref="C61:F61"/>
    <mergeCell ref="D67:F67"/>
    <mergeCell ref="A64:B67"/>
    <mergeCell ref="C98:D98"/>
    <mergeCell ref="C104:D104"/>
    <mergeCell ref="A2:F2"/>
    <mergeCell ref="C59:D59"/>
    <mergeCell ref="B58:D58"/>
    <mergeCell ref="C62:D62"/>
    <mergeCell ref="D44:F44"/>
    <mergeCell ref="F4:F5"/>
    <mergeCell ref="A4:A5"/>
    <mergeCell ref="C51:D51"/>
    <mergeCell ref="B50:D50"/>
    <mergeCell ref="B4:B5"/>
    <mergeCell ref="C4:C5"/>
    <mergeCell ref="C39:D39"/>
    <mergeCell ref="D4:D5"/>
    <mergeCell ref="C32:D32"/>
    <mergeCell ref="B7:D7"/>
    <mergeCell ref="C17:D17"/>
    <mergeCell ref="C31:D31"/>
    <mergeCell ref="B195:D195"/>
    <mergeCell ref="C196:D196"/>
    <mergeCell ref="C206:D206"/>
    <mergeCell ref="C329:D329"/>
    <mergeCell ref="B281:D281"/>
    <mergeCell ref="A216:B219"/>
    <mergeCell ref="A213:B214"/>
    <mergeCell ref="A226:B228"/>
    <mergeCell ref="C499:D499"/>
    <mergeCell ref="A371:C371"/>
    <mergeCell ref="A465:B465"/>
    <mergeCell ref="A468:B471"/>
    <mergeCell ref="A429:B429"/>
    <mergeCell ref="B443:D443"/>
    <mergeCell ref="C439:D439"/>
    <mergeCell ref="B432:D432"/>
    <mergeCell ref="C442:F442"/>
    <mergeCell ref="A441:B442"/>
    <mergeCell ref="F203:F204"/>
    <mergeCell ref="A131:B138"/>
    <mergeCell ref="A495:B497"/>
    <mergeCell ref="A500:B504"/>
    <mergeCell ref="A139:B139"/>
    <mergeCell ref="C358:D358"/>
    <mergeCell ref="A152:B152"/>
    <mergeCell ref="C282:D282"/>
    <mergeCell ref="A154:B155"/>
    <mergeCell ref="A200:B201"/>
    <mergeCell ref="A24:B27"/>
    <mergeCell ref="C8:D8"/>
    <mergeCell ref="C160:D160"/>
    <mergeCell ref="A177:B187"/>
    <mergeCell ref="A162:B164"/>
    <mergeCell ref="C27:F27"/>
    <mergeCell ref="C25:F25"/>
    <mergeCell ref="C29:F29"/>
    <mergeCell ref="C122:D122"/>
    <mergeCell ref="B103:D103"/>
    <mergeCell ref="A436:C436"/>
    <mergeCell ref="B276:D276"/>
    <mergeCell ref="C277:D277"/>
    <mergeCell ref="C408:F408"/>
    <mergeCell ref="C405:D405"/>
    <mergeCell ref="C416:D416"/>
    <mergeCell ref="A417:B417"/>
    <mergeCell ref="C418:D418"/>
    <mergeCell ref="C433:D433"/>
    <mergeCell ref="A466:B467"/>
    <mergeCell ref="C226:F226"/>
    <mergeCell ref="C224:D224"/>
    <mergeCell ref="A93:B95"/>
    <mergeCell ref="A99:B101"/>
    <mergeCell ref="A203:A204"/>
    <mergeCell ref="B203:B204"/>
    <mergeCell ref="C203:C204"/>
    <mergeCell ref="D203:D204"/>
    <mergeCell ref="E203:E20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39/2009
z dnia 30 czerwca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2009-07-03T08:03:59Z</cp:lastPrinted>
  <dcterms:created xsi:type="dcterms:W3CDTF">2008-02-21T12:21:20Z</dcterms:created>
  <dcterms:modified xsi:type="dcterms:W3CDTF">2009-07-03T08:04:11Z</dcterms:modified>
  <cp:category/>
  <cp:version/>
  <cp:contentType/>
  <cp:contentStatus/>
</cp:coreProperties>
</file>