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</sheets>
  <definedNames>
    <definedName name="_xlnm.Print_Area" localSheetId="0">'1'!$A$1:$F$559</definedName>
  </definedNames>
  <calcPr fullCalcOnLoad="1"/>
</workbook>
</file>

<file path=xl/sharedStrings.xml><?xml version="1.0" encoding="utf-8"?>
<sst xmlns="http://schemas.openxmlformats.org/spreadsheetml/2006/main" count="879" uniqueCount="337">
  <si>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</si>
  <si>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</si>
  <si>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</si>
  <si>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</si>
  <si>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</si>
  <si>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</si>
  <si>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</si>
  <si>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</si>
  <si>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</si>
  <si>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</si>
  <si>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</si>
  <si>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</si>
  <si>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</si>
  <si>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</si>
  <si>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</si>
  <si>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</si>
  <si>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</si>
  <si>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</si>
  <si>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</si>
  <si>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</si>
  <si>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</si>
  <si>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</si>
  <si>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</si>
  <si>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</si>
  <si>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</si>
  <si>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</si>
  <si>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</si>
  <si>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</si>
  <si>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</si>
  <si>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</si>
  <si>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</si>
  <si>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</si>
  <si>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</si>
  <si>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</si>
  <si>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</si>
  <si>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</si>
  <si>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</si>
  <si>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</si>
  <si>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</si>
  <si>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</si>
  <si>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</si>
  <si>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</si>
  <si>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</si>
  <si>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</si>
  <si>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</si>
  <si>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</si>
  <si>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</si>
  <si>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</si>
  <si>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</si>
  <si>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</si>
  <si>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</si>
  <si>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</si>
  <si>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</si>
  <si>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</si>
  <si>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</si>
  <si>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</si>
  <si>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</si>
  <si>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</si>
  <si>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</si>
  <si>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</si>
  <si>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</si>
  <si>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</si>
  <si>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</si>
  <si>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</si>
  <si>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</si>
  <si>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</si>
  <si>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</si>
  <si>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</si>
  <si>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</si>
  <si>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</si>
  <si>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</si>
  <si>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</si>
  <si>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</si>
  <si>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</si>
  <si>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</si>
  <si>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</si>
  <si>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</si>
  <si>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</si>
  <si>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</si>
  <si>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</si>
  <si>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</si>
  <si>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</si>
  <si>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</si>
  <si>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</si>
  <si>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</si>
  <si>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</si>
  <si>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</si>
  <si>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</si>
  <si>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</si>
  <si>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</si>
  <si>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</si>
  <si>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</si>
  <si>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</si>
  <si>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</si>
  <si>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</si>
  <si>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</si>
  <si>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</si>
  <si>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</si>
  <si>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</si>
  <si>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</si>
  <si>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</si>
  <si>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</si>
  <si>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</si>
  <si>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</si>
  <si>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</si>
  <si>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</si>
  <si>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</si>
  <si>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</si>
  <si>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</si>
  <si>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</si>
  <si>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</si>
  <si>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</si>
  <si>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</si>
  <si>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</si>
  <si>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</si>
  <si>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</si>
  <si>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</si>
  <si>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</si>
  <si>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</si>
  <si>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</si>
  <si>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</si>
  <si>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</si>
  <si>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</si>
  <si>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</si>
  <si>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</si>
  <si>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</si>
  <si>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</si>
  <si>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</si>
  <si>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</si>
  <si>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</si>
  <si>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</si>
  <si>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</si>
  <si>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</si>
  <si>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</si>
  <si>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</si>
  <si>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</si>
  <si>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</si>
  <si>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</si>
  <si>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</si>
  <si>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</si>
  <si>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</si>
  <si>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</si>
  <si>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</si>
  <si>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</si>
  <si>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</si>
  <si>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</si>
  <si>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</si>
  <si>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</si>
  <si>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</si>
  <si>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</si>
  <si>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</si>
  <si>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</si>
  <si>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</si>
  <si>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</si>
  <si>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</si>
  <si>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</si>
  <si>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</si>
  <si>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</si>
  <si>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</si>
  <si>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</si>
  <si>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</si>
  <si>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</si>
  <si>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</si>
  <si>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</si>
  <si>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</si>
  <si>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</si>
  <si>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</si>
  <si>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</si>
  <si>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</si>
  <si>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</si>
  <si>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2920</t>
  </si>
  <si>
    <t>Subwencje ogólne z budżetu państwa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</si>
  <si>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</si>
  <si>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</si>
  <si>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</si>
  <si>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</si>
  <si>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</si>
  <si>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</si>
  <si>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</si>
  <si>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</si>
  <si>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</si>
  <si>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</si>
  <si>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</si>
  <si>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</si>
  <si>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</si>
  <si>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</si>
  <si>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</si>
  <si>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</si>
  <si>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</si>
  <si>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</si>
  <si>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</si>
  <si>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</si>
  <si>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</si>
  <si>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</si>
  <si>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</si>
  <si>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</si>
  <si>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</si>
  <si>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</si>
  <si>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</si>
  <si>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</si>
  <si>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</si>
  <si>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</si>
  <si>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</si>
  <si>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</si>
  <si>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</si>
  <si>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</si>
  <si>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</si>
  <si>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</si>
  <si>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</si>
  <si>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</si>
  <si>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</si>
  <si>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</si>
  <si>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</si>
  <si>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</si>
  <si>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</si>
  <si>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</si>
  <si>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</si>
  <si>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</si>
  <si>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</si>
  <si>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</si>
  <si>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</si>
  <si>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</si>
  <si>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</si>
  <si>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</si>
  <si>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</si>
  <si>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</si>
  <si>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</si>
  <si>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</si>
  <si>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</si>
  <si>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</si>
  <si>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</si>
  <si>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</si>
  <si>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</si>
  <si>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WYDATKÓW GMINY MIŁKOWICE NA ROK 2009</t>
  </si>
  <si>
    <t xml:space="preserve">Wydatki bieżące </t>
  </si>
  <si>
    <t>Wydatki majątkowe</t>
  </si>
  <si>
    <t>Wydatki bieżące</t>
  </si>
  <si>
    <t>Wydatki bieżące (dotacja dla GZGK)</t>
  </si>
  <si>
    <t>Pomoc materialna dla uczniów</t>
  </si>
  <si>
    <t>Obiekty sportowe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</si>
  <si>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</si>
  <si>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</si>
  <si>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</si>
  <si>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</si>
  <si>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</si>
  <si>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</si>
  <si>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</si>
  <si>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</si>
  <si>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</si>
  <si>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</si>
  <si>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</si>
  <si>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</si>
  <si>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</si>
  <si>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</si>
  <si>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</si>
  <si>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Wydatki bieżące (pozostałe usługi)</t>
  </si>
  <si>
    <t>wpłaty na fundusz celowy Policji</t>
  </si>
  <si>
    <t>zakup materiałów i wyposażenia</t>
  </si>
  <si>
    <t>koszty funkcjonowania punktu przedszkolnego w Miłkowicach</t>
  </si>
  <si>
    <t>koszty dowozu uczniów do szkół</t>
  </si>
  <si>
    <t>pozostałe wydatki bieżące (zakupy)</t>
  </si>
  <si>
    <t>Dotacja podmiotowa z dla GOKiS na kulturę</t>
  </si>
  <si>
    <t>Remont świetlicy wiejskiej w Miłkowicach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</si>
  <si>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</si>
  <si>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</si>
  <si>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Dotacja podmiotowa z dla GOKiS na sport</t>
  </si>
  <si>
    <t>Dotacja podmiotowa z dla GOKiS na ORLIK</t>
  </si>
  <si>
    <t>pozostałe wydatki bieżące (uslugi)</t>
  </si>
  <si>
    <t>remonty dróg gminnych</t>
  </si>
  <si>
    <t>zakupy materiałów do remontu dróg</t>
  </si>
  <si>
    <t>Rozbudowa gminnej sieci wodociągowej w Kochlicach (dotacja dla GZGK)</t>
  </si>
  <si>
    <t>Remont i modernizacja remizy OSP Rzeszotary</t>
  </si>
  <si>
    <t xml:space="preserve">Zwiększenie </t>
  </si>
  <si>
    <t xml:space="preserve">Zmniejszenie </t>
  </si>
  <si>
    <t>energia,woda</t>
  </si>
  <si>
    <t>Budowa kanalizacji sanitarnej Gniewomirowice</t>
  </si>
  <si>
    <t>Budowa kanalizacji sanitarnej Pątnówek-Jakuszów</t>
  </si>
  <si>
    <t>zakup usług pozostałych, szkolenia</t>
  </si>
  <si>
    <t>GOPS Miłkowice</t>
  </si>
  <si>
    <t>środki na zryczałtowane diety członków komisji wyborczych z Krajowego Biura Wyborczego, zgodnie z pismem nr DLG-980-9/09 z dnia 1 czerwca 2009 roku.</t>
  </si>
  <si>
    <t>Wydatki bieżące (diety)</t>
  </si>
  <si>
    <t>Usuwanie skutków klęsk żywiołowych</t>
  </si>
  <si>
    <t>Wydatki bieżące (składki na związek gmin)</t>
  </si>
  <si>
    <t>warsztaty "Planowanie w procesie odnowy wsi" dla Goślinowa i Głuchowic</t>
  </si>
  <si>
    <t>Utworzenie Strefy Aktywności Gospodarczej (przyłącze energetyczne)</t>
  </si>
  <si>
    <t xml:space="preserve"> Urząd Gminy Miłkowice</t>
  </si>
  <si>
    <t xml:space="preserve">Szkolno-Gimnazjalny Zespół Szkół </t>
  </si>
  <si>
    <t>Zakup sprzętu do utrzymania boiska</t>
  </si>
  <si>
    <t>na naprawę uszkodzonego dachu budynku Gimnazjum wskutek huraganu</t>
  </si>
  <si>
    <t>zmniejszenie dotacji z Dolnośląskiego Urzędu Wojewódzkiego, zgodnie z pismem FB.I.MJ.3011-175/09 z dnia 21 sierpnia 2009 roku.</t>
  </si>
  <si>
    <t>środki na program "Pomoc państwa w zakresie dożywiania" z Dolnośląskiego Urzędu Wojewódzkiego, zgodnie z pismem nr PS-III-3050-121/09 z dnia 25 sierpnia 2009r.</t>
  </si>
  <si>
    <t>Remont dróg transportu rolnego w Grzymalinie</t>
  </si>
  <si>
    <t xml:space="preserve">Remont dróg transportu rolnego w Kochlicach </t>
  </si>
  <si>
    <t>dotacja dla Starostwa Powiatowego w Legnicy do zadania pn.: Remont chodników przy drodze powiatowej w Miłkowicach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</si>
  <si>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</si>
  <si>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</si>
  <si>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</si>
  <si>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Rozbudowa kanalizacji sanitarnej w Rzeszotarach</t>
  </si>
  <si>
    <t>Zakup traktorka do pielęgnacji sztucznej trawy na boisku ORLIK 2012</t>
  </si>
  <si>
    <t>Zespół Szkół</t>
  </si>
  <si>
    <t xml:space="preserve">Odsetki od samorządowych papierów wartościowych </t>
  </si>
  <si>
    <t>odsetki od kredytów i pożyczek</t>
  </si>
  <si>
    <t>odsetki od obligacji komunalnych</t>
  </si>
  <si>
    <t>dotacja z Dolnośląskiego Urzędu Wojewódzkiego na pomoc poszkodowanym w wyniku nawałnicy-zgodnie z pismem FB.I.MJ.3011-187/09 z dnia 03.09.2009</t>
  </si>
  <si>
    <t xml:space="preserve">wynagrodzenia i pochodne od wynagrodzeń </t>
  </si>
  <si>
    <t>8110</t>
  </si>
  <si>
    <t>Zarządzanie kryzysowe</t>
  </si>
  <si>
    <t>3110</t>
  </si>
  <si>
    <t>Świadczenia społeczne</t>
  </si>
  <si>
    <t>Świadczenia społeczne (zadania zlecone)</t>
  </si>
  <si>
    <t>Składki na ubezpieczenia zdrowotne (zadania zlecone)</t>
  </si>
  <si>
    <t xml:space="preserve">Składki na ubezpieczenia zdrowotne </t>
  </si>
  <si>
    <t>4130</t>
  </si>
  <si>
    <t xml:space="preserve"> "Program aktywizacji społeczno-zawodowej w gminie Miłkowice" (zadania zlecone)</t>
  </si>
  <si>
    <t>4018</t>
  </si>
  <si>
    <t>4118</t>
  </si>
  <si>
    <t>4128</t>
  </si>
  <si>
    <t>Legutko</t>
  </si>
  <si>
    <t>Pikalski</t>
  </si>
  <si>
    <t>Szkoła Podstawowa w Rzeszotarach</t>
  </si>
  <si>
    <t>środki na zakup wyprawki szkolnej (z dotacji z  Doln.Urz. Wojewódzkiego)</t>
  </si>
  <si>
    <t>GOPS (zadania zlecone)</t>
  </si>
  <si>
    <t xml:space="preserve">GOPS </t>
  </si>
  <si>
    <t>Pytlak</t>
  </si>
  <si>
    <t>Ścinka poboczy</t>
  </si>
  <si>
    <t>Wybory do rad gmin, rad powiatów i sejmików województw, wybory wójtów, burmistrzów i prezydentów oraz referenda gminne, powiatowe i wojewódzkie</t>
  </si>
  <si>
    <t>Żwirek</t>
  </si>
  <si>
    <t>Grabarek</t>
  </si>
  <si>
    <t>Kowal</t>
  </si>
  <si>
    <t>Kühn/               Zawisza</t>
  </si>
  <si>
    <t>Świadczenia rodzinne, zaliczka alimentacyjna oraz składki na ubezpieczenia emerytalne i rentowe z ubezpieczenia społecznego</t>
  </si>
  <si>
    <t>Dodatki mieszkaniowe</t>
  </si>
  <si>
    <t>Wydatki bieżące (zadanie zlecone dofinansowane ze śr.własnych gminy)</t>
  </si>
  <si>
    <t>3119</t>
  </si>
  <si>
    <t>4139</t>
  </si>
  <si>
    <t>4178</t>
  </si>
  <si>
    <t>pozostałe wydatki bieżące GOPS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</si>
</sst>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6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i/>
      <sz val="10"/>
      <color indexed="10"/>
      <name val="Arial"/>
      <family val="2"/>
    </font>
    <font>
      <i/>
      <sz val="6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0" fontId="0" fillId="0" borderId="4" xfId="19" applyFont="1" applyBorder="1" applyAlignment="1">
      <alignment horizontal="left" vertical="center" wrapText="1"/>
      <protection/>
    </xf>
    <xf numFmtId="3" fontId="9" fillId="0" borderId="0" xfId="19" applyNumberFormat="1" applyFont="1">
      <alignment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3" fontId="15" fillId="0" borderId="5" xfId="19" applyNumberFormat="1" applyFont="1" applyBorder="1" applyAlignment="1">
      <alignment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6" fillId="0" borderId="6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7" fillId="0" borderId="15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6" xfId="19" applyNumberFormat="1" applyFont="1" applyBorder="1" applyAlignment="1">
      <alignment vertical="center"/>
      <protection/>
    </xf>
    <xf numFmtId="49" fontId="9" fillId="0" borderId="17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18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7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0" xfId="19" applyFont="1" applyBorder="1" applyAlignment="1">
      <alignment horizontal="center"/>
      <protection/>
    </xf>
    <xf numFmtId="0" fontId="9" fillId="0" borderId="21" xfId="19" applyFont="1" applyBorder="1" applyAlignment="1">
      <alignment horizontal="center" vertic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18" xfId="19" applyNumberFormat="1" applyFont="1" applyBorder="1" applyAlignment="1">
      <alignment horizontal="center" vertical="center"/>
      <protection/>
    </xf>
    <xf numFmtId="0" fontId="16" fillId="0" borderId="9" xfId="19" applyFont="1" applyBorder="1" applyAlignment="1">
      <alignment horizontal="right" vertical="center" wrapText="1"/>
      <protection/>
    </xf>
    <xf numFmtId="0" fontId="2" fillId="0" borderId="8" xfId="19" applyFont="1" applyBorder="1" applyAlignment="1">
      <alignment vertical="center" wrapText="1"/>
      <protection/>
    </xf>
    <xf numFmtId="0" fontId="17" fillId="0" borderId="7" xfId="18" applyFont="1" applyBorder="1" applyAlignment="1">
      <alignment horizontal="center" vertical="center" wrapText="1"/>
      <protection/>
    </xf>
    <xf numFmtId="3" fontId="17" fillId="0" borderId="15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6" xfId="19" applyNumberFormat="1" applyFont="1" applyBorder="1" applyAlignment="1">
      <alignment vertical="center"/>
      <protection/>
    </xf>
    <xf numFmtId="0" fontId="2" fillId="0" borderId="19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1" xfId="19" applyNumberFormat="1" applyFont="1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1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0" fontId="2" fillId="0" borderId="13" xfId="19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8" fillId="0" borderId="21" xfId="18" applyFont="1" applyBorder="1" applyAlignment="1">
      <alignment vertical="top"/>
      <protection/>
    </xf>
    <xf numFmtId="3" fontId="18" fillId="0" borderId="0" xfId="18" applyNumberFormat="1" applyFont="1">
      <alignment/>
      <protection/>
    </xf>
    <xf numFmtId="0" fontId="18" fillId="0" borderId="0" xfId="18" applyFont="1">
      <alignment/>
      <protection/>
    </xf>
    <xf numFmtId="0" fontId="19" fillId="0" borderId="21" xfId="18" applyFont="1" applyBorder="1" applyAlignment="1">
      <alignment horizontal="right" vertical="center" wrapText="1"/>
      <protection/>
    </xf>
    <xf numFmtId="0" fontId="19" fillId="0" borderId="24" xfId="18" applyFont="1" applyBorder="1" applyAlignment="1">
      <alignment horizontal="right" vertical="center" wrapText="1"/>
      <protection/>
    </xf>
    <xf numFmtId="3" fontId="19" fillId="0" borderId="9" xfId="18" applyNumberFormat="1" applyFont="1" applyFill="1" applyBorder="1" applyAlignment="1">
      <alignment horizontal="center" vertical="center"/>
      <protection/>
    </xf>
    <xf numFmtId="0" fontId="9" fillId="0" borderId="18" xfId="19" applyFont="1" applyBorder="1" applyAlignment="1">
      <alignment horizontal="center" vertical="center"/>
      <protection/>
    </xf>
    <xf numFmtId="0" fontId="18" fillId="0" borderId="0" xfId="18" applyFont="1" applyBorder="1" applyAlignment="1">
      <alignment vertical="center"/>
      <protection/>
    </xf>
    <xf numFmtId="3" fontId="19" fillId="0" borderId="1" xfId="18" applyNumberFormat="1" applyFont="1" applyFill="1" applyBorder="1" applyAlignment="1">
      <alignment horizontal="center" vertical="center"/>
      <protection/>
    </xf>
    <xf numFmtId="3" fontId="21" fillId="0" borderId="5" xfId="18" applyNumberFormat="1" applyFont="1" applyFill="1" applyBorder="1" applyAlignment="1">
      <alignment horizontal="center" vertical="center"/>
      <protection/>
    </xf>
    <xf numFmtId="3" fontId="18" fillId="0" borderId="25" xfId="18" applyNumberFormat="1" applyFont="1" applyBorder="1" applyAlignment="1">
      <alignment horizontal="center"/>
      <protection/>
    </xf>
    <xf numFmtId="3" fontId="21" fillId="0" borderId="18" xfId="18" applyNumberFormat="1" applyFont="1" applyBorder="1" applyAlignment="1">
      <alignment horizontal="center"/>
      <protection/>
    </xf>
    <xf numFmtId="3" fontId="21" fillId="0" borderId="14" xfId="18" applyNumberFormat="1" applyFont="1" applyBorder="1" applyAlignment="1">
      <alignment horizontal="center" vertical="center"/>
      <protection/>
    </xf>
    <xf numFmtId="0" fontId="16" fillId="0" borderId="17" xfId="19" applyFont="1" applyBorder="1" applyAlignment="1">
      <alignment horizontal="right" vertical="center" wrapText="1"/>
      <protection/>
    </xf>
    <xf numFmtId="49" fontId="9" fillId="0" borderId="19" xfId="19" applyNumberFormat="1" applyFont="1" applyBorder="1" applyAlignment="1">
      <alignment horizontal="center" vertical="center"/>
      <protection/>
    </xf>
    <xf numFmtId="0" fontId="16" fillId="0" borderId="13" xfId="19" applyFont="1" applyBorder="1" applyAlignment="1">
      <alignment horizontal="right" vertical="center" wrapText="1"/>
      <protection/>
    </xf>
    <xf numFmtId="49" fontId="9" fillId="0" borderId="26" xfId="19" applyNumberFormat="1" applyFont="1" applyBorder="1" applyAlignment="1">
      <alignment horizontal="center"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vertical="center"/>
      <protection/>
    </xf>
    <xf numFmtId="3" fontId="16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6" fillId="0" borderId="27" xfId="19" applyFont="1" applyBorder="1" applyAlignment="1">
      <alignment horizontal="right" vertical="center" wrapText="1"/>
      <protection/>
    </xf>
    <xf numFmtId="3" fontId="21" fillId="0" borderId="25" xfId="18" applyNumberFormat="1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vertical="center" wrapText="1"/>
      <protection/>
    </xf>
    <xf numFmtId="3" fontId="21" fillId="0" borderId="6" xfId="18" applyNumberFormat="1" applyFont="1" applyFill="1" applyBorder="1" applyAlignment="1">
      <alignment horizontal="center" vertical="center"/>
      <protection/>
    </xf>
    <xf numFmtId="0" fontId="2" fillId="0" borderId="26" xfId="19" applyBorder="1" applyAlignment="1">
      <alignment vertical="center" wrapText="1"/>
      <protection/>
    </xf>
    <xf numFmtId="0" fontId="7" fillId="0" borderId="6" xfId="19" applyFont="1" applyBorder="1" applyAlignment="1">
      <alignment horizontal="center" vertical="center"/>
      <protection/>
    </xf>
    <xf numFmtId="3" fontId="2" fillId="0" borderId="11" xfId="19" applyNumberFormat="1" applyBorder="1" applyAlignment="1">
      <alignment vertical="center"/>
      <protection/>
    </xf>
    <xf numFmtId="3" fontId="21" fillId="0" borderId="8" xfId="18" applyNumberFormat="1" applyFont="1" applyFill="1" applyBorder="1" applyAlignment="1">
      <alignment horizontal="center" vertical="center"/>
      <protection/>
    </xf>
    <xf numFmtId="49" fontId="9" fillId="0" borderId="21" xfId="19" applyNumberFormat="1" applyFont="1" applyBorder="1" applyAlignment="1">
      <alignment horizontal="center" vertical="center"/>
      <protection/>
    </xf>
    <xf numFmtId="3" fontId="22" fillId="0" borderId="5" xfId="19" applyNumberFormat="1" applyFont="1" applyBorder="1" applyAlignment="1">
      <alignment horizontal="center" vertical="center"/>
      <protection/>
    </xf>
    <xf numFmtId="49" fontId="2" fillId="0" borderId="28" xfId="19" applyNumberFormat="1" applyBorder="1" applyAlignment="1">
      <alignment horizontal="center" vertical="center"/>
      <protection/>
    </xf>
    <xf numFmtId="0" fontId="21" fillId="0" borderId="0" xfId="19" applyFont="1" applyBorder="1" applyAlignment="1">
      <alignment horizontal="right" vertical="center" wrapText="1"/>
      <protection/>
    </xf>
    <xf numFmtId="3" fontId="2" fillId="0" borderId="25" xfId="19" applyNumberFormat="1" applyBorder="1" applyAlignment="1">
      <alignment vertical="center"/>
      <protection/>
    </xf>
    <xf numFmtId="49" fontId="2" fillId="0" borderId="29" xfId="19" applyNumberFormat="1" applyBorder="1" applyAlignment="1">
      <alignment horizontal="center" vertical="center"/>
      <protection/>
    </xf>
    <xf numFmtId="3" fontId="2" fillId="0" borderId="30" xfId="19" applyNumberFormat="1" applyBorder="1" applyAlignment="1">
      <alignment vertical="center"/>
      <protection/>
    </xf>
    <xf numFmtId="3" fontId="2" fillId="0" borderId="17" xfId="19" applyNumberFormat="1" applyFont="1" applyBorder="1" applyAlignment="1">
      <alignment vertical="center"/>
      <protection/>
    </xf>
    <xf numFmtId="0" fontId="21" fillId="0" borderId="30" xfId="19" applyFont="1" applyBorder="1" applyAlignment="1">
      <alignment horizontal="right" vertical="center" wrapText="1"/>
      <protection/>
    </xf>
    <xf numFmtId="0" fontId="21" fillId="0" borderId="17" xfId="19" applyFont="1" applyBorder="1" applyAlignment="1">
      <alignment horizontal="right" vertical="center" wrapText="1"/>
      <protection/>
    </xf>
    <xf numFmtId="3" fontId="21" fillId="0" borderId="25" xfId="19" applyNumberFormat="1" applyFont="1" applyBorder="1" applyAlignment="1">
      <alignment horizontal="center" vertical="center"/>
      <protection/>
    </xf>
    <xf numFmtId="0" fontId="2" fillId="0" borderId="20" xfId="19" applyBorder="1" applyAlignment="1">
      <alignment horizontal="center"/>
      <protection/>
    </xf>
    <xf numFmtId="49" fontId="2" fillId="0" borderId="31" xfId="19" applyNumberFormat="1" applyBorder="1" applyAlignment="1">
      <alignment horizontal="center" vertical="center"/>
      <protection/>
    </xf>
    <xf numFmtId="0" fontId="16" fillId="0" borderId="21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3" fontId="18" fillId="0" borderId="5" xfId="18" applyNumberFormat="1" applyFont="1" applyBorder="1" applyAlignment="1">
      <alignment horizontal="center"/>
      <protection/>
    </xf>
    <xf numFmtId="0" fontId="19" fillId="0" borderId="26" xfId="18" applyFont="1" applyBorder="1" applyAlignment="1">
      <alignment horizontal="right" vertical="center" wrapText="1"/>
      <protection/>
    </xf>
    <xf numFmtId="3" fontId="21" fillId="0" borderId="5" xfId="19" applyNumberFormat="1" applyFont="1" applyBorder="1" applyAlignment="1">
      <alignment horizontal="center" vertical="center"/>
      <protection/>
    </xf>
    <xf numFmtId="0" fontId="2" fillId="0" borderId="18" xfId="19" applyFont="1" applyBorder="1" applyAlignment="1">
      <alignment vertical="center" wrapText="1"/>
      <protection/>
    </xf>
    <xf numFmtId="0" fontId="16" fillId="0" borderId="22" xfId="19" applyFont="1" applyBorder="1" applyAlignment="1">
      <alignment horizontal="right" vertical="center" wrapText="1"/>
      <protection/>
    </xf>
    <xf numFmtId="3" fontId="21" fillId="0" borderId="7" xfId="19" applyNumberFormat="1" applyFont="1" applyBorder="1" applyAlignment="1">
      <alignment horizontal="center" vertical="center"/>
      <protection/>
    </xf>
    <xf numFmtId="49" fontId="9" fillId="0" borderId="15" xfId="19" applyNumberFormat="1" applyFont="1" applyBorder="1" applyAlignment="1">
      <alignment horizontal="center" vertical="center"/>
      <protection/>
    </xf>
    <xf numFmtId="0" fontId="8" fillId="0" borderId="32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32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2" fillId="0" borderId="33" xfId="19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1" fillId="0" borderId="9" xfId="18" applyNumberFormat="1" applyFont="1" applyFill="1" applyBorder="1" applyAlignment="1">
      <alignment horizontal="center" vertical="center"/>
      <protection/>
    </xf>
    <xf numFmtId="0" fontId="11" fillId="0" borderId="32" xfId="19" applyFon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4" fontId="9" fillId="0" borderId="9" xfId="19" applyNumberFormat="1" applyFont="1" applyBorder="1" applyAlignment="1">
      <alignment vertical="center"/>
      <protection/>
    </xf>
    <xf numFmtId="4" fontId="16" fillId="0" borderId="5" xfId="18" applyNumberFormat="1" applyFont="1" applyFill="1" applyBorder="1" applyAlignment="1">
      <alignment horizontal="center" vertical="center"/>
      <protection/>
    </xf>
    <xf numFmtId="4" fontId="8" fillId="0" borderId="16" xfId="19" applyNumberFormat="1" applyFont="1" applyBorder="1" applyAlignment="1">
      <alignment vertical="center"/>
      <protection/>
    </xf>
    <xf numFmtId="4" fontId="0" fillId="0" borderId="0" xfId="20" applyNumberFormat="1" applyAlignment="1">
      <alignment vertical="center"/>
      <protection/>
    </xf>
    <xf numFmtId="4" fontId="21" fillId="0" borderId="5" xfId="18" applyNumberFormat="1" applyFont="1" applyFill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 vertical="center"/>
      <protection/>
    </xf>
    <xf numFmtId="0" fontId="9" fillId="0" borderId="34" xfId="19" applyFont="1" applyBorder="1" applyAlignment="1">
      <alignment horizontal="center" vertical="center"/>
      <protection/>
    </xf>
    <xf numFmtId="0" fontId="16" fillId="0" borderId="30" xfId="19" applyFont="1" applyBorder="1" applyAlignment="1">
      <alignment horizontal="right" vertical="center" wrapText="1"/>
      <protection/>
    </xf>
    <xf numFmtId="4" fontId="8" fillId="0" borderId="0" xfId="19" applyNumberFormat="1" applyFont="1">
      <alignment/>
      <protection/>
    </xf>
    <xf numFmtId="0" fontId="16" fillId="0" borderId="18" xfId="19" applyFont="1" applyBorder="1" applyAlignment="1">
      <alignment horizontal="center" vertical="center" wrapText="1"/>
      <protection/>
    </xf>
    <xf numFmtId="49" fontId="0" fillId="0" borderId="13" xfId="19" applyNumberFormat="1" applyFont="1" applyBorder="1" applyAlignment="1">
      <alignment horizontal="center" vertical="center"/>
      <protection/>
    </xf>
    <xf numFmtId="3" fontId="22" fillId="0" borderId="6" xfId="19" applyNumberFormat="1" applyFont="1" applyBorder="1" applyAlignment="1">
      <alignment horizontal="center" vertical="center"/>
      <protection/>
    </xf>
    <xf numFmtId="0" fontId="16" fillId="0" borderId="21" xfId="19" applyFont="1" applyBorder="1" applyAlignment="1">
      <alignment horizontal="left" vertical="center" wrapText="1"/>
      <protection/>
    </xf>
    <xf numFmtId="3" fontId="22" fillId="0" borderId="25" xfId="19" applyNumberFormat="1" applyFont="1" applyBorder="1" applyAlignment="1">
      <alignment horizontal="center" vertical="center"/>
      <protection/>
    </xf>
    <xf numFmtId="3" fontId="22" fillId="0" borderId="8" xfId="19" applyNumberFormat="1" applyFont="1" applyBorder="1" applyAlignment="1">
      <alignment horizontal="center" vertical="center"/>
      <protection/>
    </xf>
    <xf numFmtId="0" fontId="16" fillId="0" borderId="5" xfId="19" applyFont="1" applyBorder="1" applyAlignment="1">
      <alignment horizontal="right" vertical="center" wrapText="1"/>
      <protection/>
    </xf>
    <xf numFmtId="3" fontId="0" fillId="0" borderId="9" xfId="19" applyNumberFormat="1" applyFont="1" applyBorder="1" applyAlignment="1">
      <alignment vertical="center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16" fillId="0" borderId="24" xfId="19" applyFont="1" applyBorder="1" applyAlignment="1">
      <alignment horizontal="right" vertical="center" wrapText="1"/>
      <protection/>
    </xf>
    <xf numFmtId="0" fontId="16" fillId="0" borderId="19" xfId="19" applyFont="1" applyBorder="1" applyAlignment="1">
      <alignment horizontal="right" vertical="center" wrapText="1"/>
      <protection/>
    </xf>
    <xf numFmtId="3" fontId="21" fillId="0" borderId="1" xfId="18" applyNumberFormat="1" applyFont="1" applyFill="1" applyBorder="1" applyAlignment="1">
      <alignment horizontal="center" vertical="center"/>
      <protection/>
    </xf>
    <xf numFmtId="49" fontId="2" fillId="0" borderId="21" xfId="19" applyNumberFormat="1" applyBorder="1" applyAlignment="1">
      <alignment horizontal="center" vertical="center"/>
      <protection/>
    </xf>
    <xf numFmtId="0" fontId="16" fillId="0" borderId="26" xfId="19" applyFont="1" applyBorder="1" applyAlignment="1">
      <alignment horizontal="right" vertical="center" wrapText="1"/>
      <protection/>
    </xf>
    <xf numFmtId="3" fontId="21" fillId="0" borderId="4" xfId="19" applyNumberFormat="1" applyFont="1" applyBorder="1" applyAlignment="1">
      <alignment horizontal="center" vertical="center"/>
      <protection/>
    </xf>
    <xf numFmtId="3" fontId="21" fillId="0" borderId="6" xfId="19" applyNumberFormat="1" applyFont="1" applyBorder="1" applyAlignment="1">
      <alignment horizontal="center" vertical="center"/>
      <protection/>
    </xf>
    <xf numFmtId="49" fontId="12" fillId="0" borderId="13" xfId="19" applyNumberFormat="1" applyFont="1" applyBorder="1" applyAlignment="1">
      <alignment horizontal="center" vertical="center"/>
      <protection/>
    </xf>
    <xf numFmtId="49" fontId="12" fillId="0" borderId="22" xfId="19" applyNumberFormat="1" applyFont="1" applyBorder="1" applyAlignment="1">
      <alignment horizontal="center" vertical="center"/>
      <protection/>
    </xf>
    <xf numFmtId="0" fontId="16" fillId="0" borderId="18" xfId="19" applyFont="1" applyBorder="1" applyAlignment="1">
      <alignment horizontal="right" vertical="center" wrapText="1"/>
      <protection/>
    </xf>
    <xf numFmtId="0" fontId="16" fillId="0" borderId="7" xfId="19" applyFont="1" applyBorder="1" applyAlignment="1">
      <alignment horizontal="right" vertical="center" wrapText="1"/>
      <protection/>
    </xf>
    <xf numFmtId="3" fontId="22" fillId="0" borderId="4" xfId="19" applyNumberFormat="1" applyFont="1" applyBorder="1" applyAlignment="1">
      <alignment horizontal="center" vertical="center"/>
      <protection/>
    </xf>
    <xf numFmtId="3" fontId="10" fillId="0" borderId="4" xfId="19" applyNumberFormat="1" applyFont="1" applyBorder="1" applyAlignment="1">
      <alignment horizontal="center" vertical="center"/>
      <protection/>
    </xf>
    <xf numFmtId="0" fontId="16" fillId="0" borderId="35" xfId="19" applyFont="1" applyBorder="1" applyAlignment="1">
      <alignment horizontal="right" vertical="center" wrapText="1"/>
      <protection/>
    </xf>
    <xf numFmtId="49" fontId="0" fillId="0" borderId="19" xfId="19" applyNumberFormat="1" applyFont="1" applyBorder="1" applyAlignment="1">
      <alignment horizontal="center" vertical="center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3" fontId="0" fillId="0" borderId="7" xfId="19" applyNumberFormat="1" applyFont="1" applyBorder="1" applyAlignment="1">
      <alignment vertical="center"/>
      <protection/>
    </xf>
    <xf numFmtId="0" fontId="24" fillId="0" borderId="6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horizontal="center" vertical="center"/>
      <protection/>
    </xf>
    <xf numFmtId="3" fontId="9" fillId="0" borderId="25" xfId="19" applyNumberFormat="1" applyFont="1" applyBorder="1" applyAlignment="1">
      <alignment horizontal="center" vertical="center"/>
      <protection/>
    </xf>
    <xf numFmtId="3" fontId="16" fillId="0" borderId="9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horizontal="center" vertical="center"/>
      <protection/>
    </xf>
    <xf numFmtId="3" fontId="9" fillId="0" borderId="5" xfId="19" applyNumberFormat="1" applyFont="1" applyBorder="1" applyAlignment="1">
      <alignment horizontal="center" vertical="center"/>
      <protection/>
    </xf>
    <xf numFmtId="3" fontId="16" fillId="0" borderId="6" xfId="19" applyNumberFormat="1" applyFont="1" applyBorder="1" applyAlignment="1">
      <alignment horizontal="center" vertical="center"/>
      <protection/>
    </xf>
    <xf numFmtId="3" fontId="16" fillId="0" borderId="26" xfId="19" applyNumberFormat="1" applyFont="1" applyBorder="1" applyAlignment="1">
      <alignment horizontal="center" vertical="center"/>
      <protection/>
    </xf>
    <xf numFmtId="3" fontId="16" fillId="0" borderId="1" xfId="19" applyNumberFormat="1" applyFont="1" applyBorder="1" applyAlignment="1">
      <alignment horizontal="center" vertical="center"/>
      <protection/>
    </xf>
    <xf numFmtId="49" fontId="0" fillId="0" borderId="15" xfId="19" applyNumberFormat="1" applyFont="1" applyBorder="1" applyAlignment="1">
      <alignment horizontal="center" vertical="center"/>
      <protection/>
    </xf>
    <xf numFmtId="4" fontId="0" fillId="0" borderId="7" xfId="19" applyNumberFormat="1" applyFont="1" applyBorder="1" applyAlignment="1">
      <alignment vertical="center"/>
      <protection/>
    </xf>
    <xf numFmtId="4" fontId="9" fillId="0" borderId="5" xfId="19" applyNumberFormat="1" applyFont="1" applyBorder="1" applyAlignment="1">
      <alignment vertical="center"/>
      <protection/>
    </xf>
    <xf numFmtId="4" fontId="21" fillId="0" borderId="1" xfId="18" applyNumberFormat="1" applyFont="1" applyFill="1" applyBorder="1" applyAlignment="1">
      <alignment horizontal="center" vertical="center"/>
      <protection/>
    </xf>
    <xf numFmtId="4" fontId="11" fillId="0" borderId="16" xfId="19" applyNumberFormat="1" applyFont="1" applyBorder="1" applyAlignment="1">
      <alignment vertical="center"/>
      <protection/>
    </xf>
    <xf numFmtId="0" fontId="10" fillId="0" borderId="18" xfId="19" applyFont="1" applyBorder="1" applyAlignment="1">
      <alignment horizontal="center" vertical="center"/>
      <protection/>
    </xf>
    <xf numFmtId="4" fontId="10" fillId="0" borderId="5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horizontal="right" vertical="center"/>
      <protection/>
    </xf>
    <xf numFmtId="4" fontId="16" fillId="0" borderId="1" xfId="18" applyNumberFormat="1" applyFont="1" applyFill="1" applyBorder="1" applyAlignment="1">
      <alignment horizontal="center" vertical="center"/>
      <protection/>
    </xf>
    <xf numFmtId="49" fontId="2" fillId="0" borderId="36" xfId="19" applyNumberFormat="1" applyBorder="1" applyAlignment="1">
      <alignment horizontal="center" vertical="center"/>
      <protection/>
    </xf>
    <xf numFmtId="3" fontId="2" fillId="0" borderId="7" xfId="19" applyNumberFormat="1" applyFont="1" applyBorder="1" applyAlignment="1">
      <alignment horizontal="right" vertical="center"/>
      <protection/>
    </xf>
    <xf numFmtId="49" fontId="9" fillId="0" borderId="24" xfId="19" applyNumberFormat="1" applyFont="1" applyBorder="1" applyAlignment="1">
      <alignment horizontal="center" vertical="center"/>
      <protection/>
    </xf>
    <xf numFmtId="3" fontId="19" fillId="0" borderId="6" xfId="18" applyNumberFormat="1" applyFont="1" applyFill="1" applyBorder="1" applyAlignment="1">
      <alignment horizontal="right" vertical="center"/>
      <protection/>
    </xf>
    <xf numFmtId="3" fontId="21" fillId="0" borderId="17" xfId="18" applyNumberFormat="1" applyFont="1" applyBorder="1" applyAlignment="1">
      <alignment horizontal="right"/>
      <protection/>
    </xf>
    <xf numFmtId="3" fontId="19" fillId="0" borderId="9" xfId="18" applyNumberFormat="1" applyFont="1" applyFill="1" applyBorder="1" applyAlignment="1">
      <alignment horizontal="right" vertical="center"/>
      <protection/>
    </xf>
    <xf numFmtId="3" fontId="21" fillId="0" borderId="18" xfId="18" applyNumberFormat="1" applyFont="1" applyBorder="1" applyAlignment="1">
      <alignment horizontal="right"/>
      <protection/>
    </xf>
    <xf numFmtId="3" fontId="22" fillId="0" borderId="1" xfId="19" applyNumberFormat="1" applyFont="1" applyBorder="1" applyAlignment="1">
      <alignment horizontal="center" vertical="center"/>
      <protection/>
    </xf>
    <xf numFmtId="0" fontId="16" fillId="0" borderId="14" xfId="19" applyFont="1" applyBorder="1" applyAlignment="1">
      <alignment horizontal="right" vertical="center" wrapText="1"/>
      <protection/>
    </xf>
    <xf numFmtId="49" fontId="2" fillId="0" borderId="25" xfId="19" applyNumberForma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 wrapText="1"/>
      <protection/>
    </xf>
    <xf numFmtId="3" fontId="8" fillId="0" borderId="10" xfId="19" applyNumberFormat="1" applyFont="1" applyBorder="1" applyAlignment="1">
      <alignment vertical="center"/>
      <protection/>
    </xf>
    <xf numFmtId="3" fontId="22" fillId="0" borderId="9" xfId="19" applyNumberFormat="1" applyFont="1" applyBorder="1" applyAlignment="1">
      <alignment horizontal="center" vertical="center"/>
      <protection/>
    </xf>
    <xf numFmtId="0" fontId="10" fillId="0" borderId="35" xfId="19" applyFont="1" applyBorder="1" applyAlignment="1">
      <alignment horizontal="center" vertical="center"/>
      <protection/>
    </xf>
    <xf numFmtId="3" fontId="2" fillId="0" borderId="14" xfId="19" applyNumberFormat="1" applyBorder="1" applyAlignment="1">
      <alignment vertical="center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9" fillId="0" borderId="18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8" fillId="0" borderId="37" xfId="19" applyFont="1" applyBorder="1" applyAlignment="1">
      <alignment horizontal="center" vertical="center" wrapText="1"/>
      <protection/>
    </xf>
    <xf numFmtId="0" fontId="8" fillId="0" borderId="38" xfId="19" applyFont="1" applyBorder="1" applyAlignment="1">
      <alignment horizontal="center" vertical="center" wrapText="1"/>
      <protection/>
    </xf>
    <xf numFmtId="0" fontId="8" fillId="0" borderId="39" xfId="19" applyFont="1" applyBorder="1" applyAlignment="1">
      <alignment horizontal="center" vertical="center" wrapText="1"/>
      <protection/>
    </xf>
    <xf numFmtId="49" fontId="2" fillId="0" borderId="1" xfId="19" applyNumberFormat="1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/>
      <protection/>
    </xf>
    <xf numFmtId="4" fontId="13" fillId="0" borderId="2" xfId="19" applyNumberFormat="1" applyFont="1" applyBorder="1" applyAlignment="1">
      <alignment vertical="center"/>
      <protection/>
    </xf>
    <xf numFmtId="0" fontId="9" fillId="0" borderId="28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16" fillId="0" borderId="40" xfId="19" applyFont="1" applyBorder="1" applyAlignment="1">
      <alignment horizontal="center" vertical="center" wrapText="1"/>
      <protection/>
    </xf>
    <xf numFmtId="0" fontId="16" fillId="0" borderId="15" xfId="19" applyFont="1" applyBorder="1" applyAlignment="1">
      <alignment horizontal="center" vertical="center" wrapText="1"/>
      <protection/>
    </xf>
    <xf numFmtId="0" fontId="9" fillId="0" borderId="34" xfId="19" applyFont="1" applyBorder="1" applyAlignment="1">
      <alignment horizontal="center" vertical="center"/>
      <protection/>
    </xf>
    <xf numFmtId="0" fontId="9" fillId="0" borderId="41" xfId="19" applyFont="1" applyBorder="1" applyAlignment="1">
      <alignment horizontal="center" vertical="center"/>
      <protection/>
    </xf>
    <xf numFmtId="0" fontId="9" fillId="0" borderId="34" xfId="19" applyFont="1" applyBorder="1" applyAlignment="1">
      <alignment horizontal="center" vertical="center" wrapText="1"/>
      <protection/>
    </xf>
    <xf numFmtId="0" fontId="9" fillId="0" borderId="41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20" xfId="19" applyFont="1" applyBorder="1" applyAlignment="1">
      <alignment horizontal="center" vertical="center" wrapText="1"/>
      <protection/>
    </xf>
    <xf numFmtId="0" fontId="2" fillId="0" borderId="21" xfId="19" applyFont="1" applyBorder="1" applyAlignment="1">
      <alignment horizontal="center" vertical="center" wrapText="1"/>
      <protection/>
    </xf>
    <xf numFmtId="0" fontId="10" fillId="0" borderId="12" xfId="19" applyFont="1" applyBorder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0" fontId="9" fillId="0" borderId="28" xfId="19" applyFont="1" applyBorder="1" applyAlignment="1">
      <alignment horizontal="center" vertical="center" wrapText="1"/>
      <protection/>
    </xf>
    <xf numFmtId="0" fontId="9" fillId="0" borderId="15" xfId="19" applyFont="1" applyBorder="1" applyAlignment="1">
      <alignment horizontal="center" vertical="center" wrapText="1"/>
      <protection/>
    </xf>
    <xf numFmtId="0" fontId="19" fillId="0" borderId="27" xfId="18" applyFont="1" applyBorder="1" applyAlignment="1">
      <alignment horizontal="center" vertical="center" wrapText="1"/>
      <protection/>
    </xf>
    <xf numFmtId="0" fontId="19" fillId="0" borderId="30" xfId="18" applyFont="1" applyBorder="1" applyAlignment="1">
      <alignment horizontal="center" vertical="center" wrapText="1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16" fillId="0" borderId="19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horizontal="center" vertical="center" wrapText="1"/>
      <protection/>
    </xf>
    <xf numFmtId="0" fontId="16" fillId="0" borderId="14" xfId="19" applyFont="1" applyBorder="1" applyAlignment="1">
      <alignment horizontal="center" vertical="center" wrapText="1"/>
      <protection/>
    </xf>
    <xf numFmtId="0" fontId="8" fillId="0" borderId="37" xfId="19" applyFont="1" applyBorder="1" applyAlignment="1">
      <alignment horizontal="center" vertical="center"/>
      <protection/>
    </xf>
    <xf numFmtId="0" fontId="8" fillId="0" borderId="38" xfId="19" applyFont="1" applyBorder="1" applyAlignment="1">
      <alignment horizontal="center" vertical="center"/>
      <protection/>
    </xf>
    <xf numFmtId="0" fontId="8" fillId="0" borderId="39" xfId="19" applyFont="1" applyBorder="1" applyAlignment="1">
      <alignment horizontal="center" vertical="center"/>
      <protection/>
    </xf>
    <xf numFmtId="0" fontId="19" fillId="0" borderId="21" xfId="18" applyFont="1" applyBorder="1" applyAlignment="1">
      <alignment horizontal="center" vertical="center" wrapText="1"/>
      <protection/>
    </xf>
    <xf numFmtId="0" fontId="19" fillId="0" borderId="18" xfId="18" applyFont="1" applyBorder="1" applyAlignment="1">
      <alignment horizontal="center" vertical="center" wrapText="1"/>
      <protection/>
    </xf>
    <xf numFmtId="0" fontId="20" fillId="0" borderId="20" xfId="18" applyFont="1" applyBorder="1" applyAlignment="1">
      <alignment horizontal="center" vertical="center"/>
      <protection/>
    </xf>
    <xf numFmtId="0" fontId="20" fillId="0" borderId="21" xfId="18" applyFont="1" applyBorder="1" applyAlignment="1">
      <alignment horizontal="center" vertical="center"/>
      <protection/>
    </xf>
    <xf numFmtId="0" fontId="19" fillId="0" borderId="40" xfId="18" applyFont="1" applyBorder="1" applyAlignment="1">
      <alignment horizontal="center" vertical="center" wrapText="1"/>
      <protection/>
    </xf>
    <xf numFmtId="0" fontId="19" fillId="0" borderId="15" xfId="18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16" fillId="0" borderId="27" xfId="19" applyFont="1" applyBorder="1" applyAlignment="1">
      <alignment horizontal="right" vertical="center" wrapText="1"/>
      <protection/>
    </xf>
    <xf numFmtId="0" fontId="16" fillId="0" borderId="30" xfId="19" applyFont="1" applyBorder="1" applyAlignment="1">
      <alignment horizontal="right" vertical="center" wrapText="1"/>
      <protection/>
    </xf>
    <xf numFmtId="0" fontId="16" fillId="0" borderId="24" xfId="19" applyFont="1" applyBorder="1" applyAlignment="1">
      <alignment horizontal="right" vertical="center" wrapText="1"/>
      <protection/>
    </xf>
    <xf numFmtId="0" fontId="16" fillId="0" borderId="13" xfId="19" applyFont="1" applyBorder="1" applyAlignment="1">
      <alignment horizontal="right" vertical="center" wrapText="1"/>
      <protection/>
    </xf>
    <xf numFmtId="0" fontId="16" fillId="0" borderId="29" xfId="19" applyFont="1" applyBorder="1" applyAlignment="1">
      <alignment horizontal="center" vertical="center" wrapText="1"/>
      <protection/>
    </xf>
    <xf numFmtId="0" fontId="16" fillId="0" borderId="35" xfId="19" applyFont="1" applyBorder="1" applyAlignment="1">
      <alignment horizontal="center" vertical="center" wrapText="1"/>
      <protection/>
    </xf>
    <xf numFmtId="0" fontId="6" fillId="2" borderId="42" xfId="19" applyFont="1" applyFill="1" applyBorder="1" applyAlignment="1">
      <alignment horizontal="center" vertical="center" wrapText="1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6" fillId="2" borderId="42" xfId="19" applyFont="1" applyFill="1" applyBorder="1" applyAlignment="1">
      <alignment horizontal="center" vertical="center"/>
      <protection/>
    </xf>
    <xf numFmtId="0" fontId="23" fillId="0" borderId="0" xfId="19" applyFont="1" applyBorder="1" applyAlignment="1">
      <alignment horizontal="right" vertical="center" wrapText="1"/>
      <protection/>
    </xf>
    <xf numFmtId="0" fontId="23" fillId="0" borderId="14" xfId="19" applyFont="1" applyBorder="1" applyAlignment="1">
      <alignment horizontal="right" vertical="center" wrapText="1"/>
      <protection/>
    </xf>
    <xf numFmtId="0" fontId="13" fillId="0" borderId="37" xfId="19" applyFont="1" applyBorder="1" applyAlignment="1">
      <alignment horizontal="right" vertical="center"/>
      <protection/>
    </xf>
    <xf numFmtId="0" fontId="13" fillId="0" borderId="38" xfId="19" applyFont="1" applyBorder="1" applyAlignment="1">
      <alignment horizontal="right" vertical="center"/>
      <protection/>
    </xf>
    <xf numFmtId="0" fontId="13" fillId="0" borderId="39" xfId="19" applyFont="1" applyBorder="1" applyAlignment="1">
      <alignment horizontal="right" vertical="center"/>
      <protection/>
    </xf>
    <xf numFmtId="0" fontId="16" fillId="0" borderId="21" xfId="19" applyFont="1" applyBorder="1" applyAlignment="1">
      <alignment horizontal="center" vertical="center" wrapText="1"/>
      <protection/>
    </xf>
    <xf numFmtId="0" fontId="16" fillId="0" borderId="18" xfId="19" applyFont="1" applyBorder="1" applyAlignment="1">
      <alignment horizontal="center" vertical="center" wrapText="1"/>
      <protection/>
    </xf>
    <xf numFmtId="0" fontId="16" fillId="0" borderId="12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center" vertical="center"/>
      <protection/>
    </xf>
    <xf numFmtId="0" fontId="16" fillId="0" borderId="27" xfId="19" applyFont="1" applyBorder="1" applyAlignment="1">
      <alignment horizontal="center" vertical="center" wrapText="1"/>
      <protection/>
    </xf>
    <xf numFmtId="0" fontId="16" fillId="0" borderId="30" xfId="19" applyFont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/>
      <protection/>
    </xf>
    <xf numFmtId="0" fontId="10" fillId="0" borderId="12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6" fillId="0" borderId="20" xfId="19" applyFont="1" applyBorder="1" applyAlignment="1">
      <alignment horizontal="center" vertical="center"/>
      <protection/>
    </xf>
    <xf numFmtId="0" fontId="16" fillId="0" borderId="21" xfId="19" applyFont="1" applyBorder="1" applyAlignment="1">
      <alignment horizontal="center" vertical="center"/>
      <protection/>
    </xf>
    <xf numFmtId="0" fontId="25" fillId="0" borderId="12" xfId="19" applyFont="1" applyBorder="1" applyAlignment="1">
      <alignment horizontal="center" wrapText="1"/>
      <protection/>
    </xf>
    <xf numFmtId="0" fontId="25" fillId="0" borderId="0" xfId="19" applyFont="1" applyBorder="1" applyAlignment="1">
      <alignment horizontal="center" wrapText="1"/>
      <protection/>
    </xf>
    <xf numFmtId="0" fontId="21" fillId="0" borderId="12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1" fillId="0" borderId="14" xfId="19" applyFont="1" applyBorder="1" applyAlignment="1">
      <alignment horizontal="center" vertical="center"/>
      <protection/>
    </xf>
    <xf numFmtId="0" fontId="21" fillId="0" borderId="43" xfId="19" applyFont="1" applyBorder="1" applyAlignment="1">
      <alignment horizontal="center" vertical="center"/>
      <protection/>
    </xf>
    <xf numFmtId="0" fontId="21" fillId="0" borderId="44" xfId="19" applyFont="1" applyBorder="1" applyAlignment="1">
      <alignment horizontal="center" vertical="center"/>
      <protection/>
    </xf>
    <xf numFmtId="0" fontId="22" fillId="0" borderId="12" xfId="19" applyFont="1" applyBorder="1" applyAlignment="1">
      <alignment horizontal="center" vertical="center"/>
      <protection/>
    </xf>
    <xf numFmtId="0" fontId="22" fillId="0" borderId="0" xfId="19" applyFont="1" applyBorder="1" applyAlignment="1">
      <alignment horizontal="center" vertical="center"/>
      <protection/>
    </xf>
    <xf numFmtId="0" fontId="21" fillId="0" borderId="12" xfId="19" applyFont="1" applyBorder="1" applyAlignment="1">
      <alignment horizontal="center" vertical="center" wrapText="1"/>
      <protection/>
    </xf>
    <xf numFmtId="0" fontId="21" fillId="0" borderId="14" xfId="19" applyFont="1" applyBorder="1" applyAlignment="1">
      <alignment horizontal="center" vertical="center" wrapText="1"/>
      <protection/>
    </xf>
    <xf numFmtId="0" fontId="22" fillId="0" borderId="33" xfId="19" applyFont="1" applyBorder="1" applyAlignment="1">
      <alignment horizontal="center" vertical="center"/>
      <protection/>
    </xf>
    <xf numFmtId="0" fontId="22" fillId="0" borderId="35" xfId="19" applyFont="1" applyBorder="1" applyAlignment="1">
      <alignment horizontal="center" vertical="center"/>
      <protection/>
    </xf>
    <xf numFmtId="0" fontId="22" fillId="0" borderId="14" xfId="19" applyFont="1" applyBorder="1" applyAlignment="1">
      <alignment horizontal="center" vertical="center"/>
      <protection/>
    </xf>
    <xf numFmtId="0" fontId="22" fillId="0" borderId="20" xfId="19" applyFont="1" applyBorder="1" applyAlignment="1">
      <alignment horizontal="center" vertical="center"/>
      <protection/>
    </xf>
    <xf numFmtId="0" fontId="22" fillId="0" borderId="18" xfId="19" applyFont="1" applyBorder="1" applyAlignment="1">
      <alignment horizontal="center" vertical="center"/>
      <protection/>
    </xf>
    <xf numFmtId="0" fontId="21" fillId="0" borderId="20" xfId="19" applyFont="1" applyBorder="1" applyAlignment="1">
      <alignment horizontal="center" vertical="center"/>
      <protection/>
    </xf>
    <xf numFmtId="0" fontId="21" fillId="0" borderId="21" xfId="19" applyFont="1" applyBorder="1" applyAlignment="1">
      <alignment horizontal="center" vertical="center"/>
      <protection/>
    </xf>
    <xf numFmtId="0" fontId="16" fillId="0" borderId="12" xfId="19" applyFont="1" applyBorder="1" applyAlignment="1">
      <alignment horizontal="center" vertical="center"/>
      <protection/>
    </xf>
    <xf numFmtId="0" fontId="16" fillId="0" borderId="14" xfId="19" applyFont="1" applyBorder="1" applyAlignment="1">
      <alignment horizontal="center" vertical="center"/>
      <protection/>
    </xf>
    <xf numFmtId="0" fontId="16" fillId="0" borderId="14" xfId="19" applyFont="1" applyBorder="1" applyAlignment="1">
      <alignment horizontal="center" vertical="center"/>
      <protection/>
    </xf>
    <xf numFmtId="0" fontId="2" fillId="0" borderId="33" xfId="19" applyFont="1" applyBorder="1" applyAlignment="1">
      <alignment horizontal="center" vertical="center" wrapText="1"/>
      <protection/>
    </xf>
    <xf numFmtId="0" fontId="2" fillId="0" borderId="35" xfId="19" applyFont="1" applyBorder="1" applyAlignment="1">
      <alignment horizontal="center" vertical="center" wrapText="1"/>
      <protection/>
    </xf>
    <xf numFmtId="0" fontId="2" fillId="0" borderId="14" xfId="19" applyFont="1" applyBorder="1" applyAlignment="1">
      <alignment horizontal="center" vertical="center" wrapText="1"/>
      <protection/>
    </xf>
    <xf numFmtId="4" fontId="8" fillId="0" borderId="2" xfId="19" applyNumberFormat="1" applyFont="1" applyBorder="1" applyAlignment="1">
      <alignment vertical="center"/>
      <protection/>
    </xf>
    <xf numFmtId="4" fontId="9" fillId="0" borderId="3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22" fillId="0" borderId="6" xfId="19" applyNumberFormat="1" applyFont="1" applyBorder="1" applyAlignment="1">
      <alignment horizontal="center" vertical="center"/>
      <protection/>
    </xf>
    <xf numFmtId="4" fontId="10" fillId="0" borderId="6" xfId="19" applyNumberFormat="1" applyFont="1" applyBorder="1" applyAlignment="1">
      <alignment horizontal="center" vertical="center"/>
      <protection/>
    </xf>
    <xf numFmtId="4" fontId="0" fillId="0" borderId="5" xfId="19" applyNumberFormat="1" applyFont="1" applyBorder="1" applyAlignment="1">
      <alignment vertical="center"/>
      <protection/>
    </xf>
    <xf numFmtId="4" fontId="0" fillId="0" borderId="1" xfId="19" applyNumberFormat="1" applyFont="1" applyBorder="1" applyAlignment="1">
      <alignment vertical="center"/>
      <protection/>
    </xf>
    <xf numFmtId="4" fontId="0" fillId="0" borderId="4" xfId="19" applyNumberFormat="1" applyFont="1" applyBorder="1" applyAlignment="1">
      <alignment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9" fillId="0" borderId="12" xfId="19" applyFont="1" applyBorder="1" applyAlignment="1">
      <alignment vertical="center" wrapText="1"/>
      <protection/>
    </xf>
    <xf numFmtId="0" fontId="9" fillId="0" borderId="0" xfId="19" applyFont="1" applyBorder="1" applyAlignment="1">
      <alignment vertical="center" wrapText="1"/>
      <protection/>
    </xf>
    <xf numFmtId="0" fontId="9" fillId="0" borderId="20" xfId="19" applyFont="1" applyBorder="1" applyAlignment="1">
      <alignment vertical="center" wrapText="1"/>
      <protection/>
    </xf>
    <xf numFmtId="0" fontId="9" fillId="0" borderId="18" xfId="19" applyFont="1" applyBorder="1" applyAlignment="1">
      <alignment vertical="center" wrapText="1"/>
      <protection/>
    </xf>
    <xf numFmtId="0" fontId="7" fillId="0" borderId="3" xfId="19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H589"/>
  <sheetViews>
    <sheetView showGridLines="0" tabSelected="1" zoomScale="75" zoomScaleNormal="75" workbookViewId="0" topLeftCell="A423">
      <selection activeCell="I464" sqref="I464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9" customHeight="1"/>
    <row r="2" spans="1:6" ht="17.25" customHeight="1">
      <c r="A2" s="360" t="s">
        <v>233</v>
      </c>
      <c r="B2" s="360"/>
      <c r="C2" s="360"/>
      <c r="D2" s="360"/>
      <c r="E2" s="360"/>
      <c r="F2" s="360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369" t="s">
        <v>4</v>
      </c>
      <c r="B4" s="369" t="s">
        <v>5</v>
      </c>
      <c r="C4" s="369" t="s">
        <v>6</v>
      </c>
      <c r="D4" s="369" t="s">
        <v>7</v>
      </c>
      <c r="E4" s="367" t="s">
        <v>272</v>
      </c>
      <c r="F4" s="367" t="s">
        <v>273</v>
      </c>
    </row>
    <row r="5" spans="1:6" s="4" customFormat="1" ht="15" customHeight="1" thickBot="1">
      <c r="A5" s="368"/>
      <c r="B5" s="368"/>
      <c r="C5" s="368"/>
      <c r="D5" s="368"/>
      <c r="E5" s="368"/>
      <c r="F5" s="368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23.25" customHeight="1" hidden="1" thickBot="1">
      <c r="A7" s="7" t="s">
        <v>8</v>
      </c>
      <c r="B7" s="351" t="s">
        <v>9</v>
      </c>
      <c r="C7" s="352"/>
      <c r="D7" s="353"/>
      <c r="E7" s="10">
        <f>E17+E37</f>
        <v>0</v>
      </c>
      <c r="F7" s="10">
        <f>F17+F37+F8+F31+F33+F35</f>
        <v>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 hidden="1">
      <c r="A17" s="147"/>
      <c r="B17" s="29" t="s">
        <v>28</v>
      </c>
      <c r="C17" s="329" t="s">
        <v>29</v>
      </c>
      <c r="D17" s="330"/>
      <c r="E17" s="31">
        <f>E23</f>
        <v>0</v>
      </c>
      <c r="F17" s="31">
        <f>F23</f>
        <v>0</v>
      </c>
    </row>
    <row r="18" spans="1:6" s="22" customFormat="1" ht="21" customHeight="1" hidden="1">
      <c r="A18" s="133"/>
      <c r="B18" s="46"/>
      <c r="C18" s="140" t="s">
        <v>30</v>
      </c>
      <c r="D18" s="20" t="s">
        <v>31</v>
      </c>
      <c r="E18" s="21"/>
      <c r="F18" s="21"/>
    </row>
    <row r="19" spans="1:6" s="22" customFormat="1" ht="51" hidden="1">
      <c r="A19" s="133"/>
      <c r="B19" s="146"/>
      <c r="C19" s="141" t="s">
        <v>32</v>
      </c>
      <c r="D19" s="33" t="s">
        <v>33</v>
      </c>
      <c r="E19" s="34"/>
      <c r="F19" s="26"/>
    </row>
    <row r="20" spans="1:6" s="22" customFormat="1" ht="38.25" hidden="1">
      <c r="A20" s="133"/>
      <c r="B20" s="146"/>
      <c r="C20" s="145">
        <v>6298</v>
      </c>
      <c r="D20" s="36" t="s">
        <v>34</v>
      </c>
      <c r="E20" s="37"/>
      <c r="F20" s="26"/>
    </row>
    <row r="21" spans="1:6" s="22" customFormat="1" ht="17.25" customHeight="1" hidden="1">
      <c r="A21" s="133"/>
      <c r="B21" s="46"/>
      <c r="C21" s="141" t="s">
        <v>35</v>
      </c>
      <c r="D21" s="116" t="s">
        <v>223</v>
      </c>
      <c r="E21" s="26"/>
      <c r="F21" s="26"/>
    </row>
    <row r="22" spans="1:6" s="22" customFormat="1" ht="21.75" customHeight="1" hidden="1">
      <c r="A22" s="133"/>
      <c r="B22" s="46"/>
      <c r="C22" s="142"/>
      <c r="D22" s="117" t="s">
        <v>0</v>
      </c>
      <c r="E22" s="118"/>
      <c r="F22" s="26"/>
    </row>
    <row r="23" spans="1:6" s="22" customFormat="1" ht="18" customHeight="1" hidden="1">
      <c r="A23" s="133"/>
      <c r="B23" s="46"/>
      <c r="C23" s="94" t="s">
        <v>35</v>
      </c>
      <c r="D23" s="160" t="s">
        <v>223</v>
      </c>
      <c r="E23" s="95">
        <f>E24+E25</f>
        <v>0</v>
      </c>
      <c r="F23" s="95">
        <f>F27+F26</f>
        <v>0</v>
      </c>
    </row>
    <row r="24" spans="1:6" s="22" customFormat="1" ht="22.5" customHeight="1" hidden="1">
      <c r="A24" s="133"/>
      <c r="B24" s="146"/>
      <c r="C24" s="162" t="s">
        <v>35</v>
      </c>
      <c r="D24" s="184" t="s">
        <v>36</v>
      </c>
      <c r="E24" s="95">
        <f>E28</f>
        <v>0</v>
      </c>
      <c r="F24" s="95"/>
    </row>
    <row r="25" spans="1:6" s="22" customFormat="1" ht="18" customHeight="1" hidden="1">
      <c r="A25" s="133"/>
      <c r="B25" s="46"/>
      <c r="C25" s="361" t="s">
        <v>275</v>
      </c>
      <c r="D25" s="362"/>
      <c r="E25" s="229"/>
      <c r="F25" s="223"/>
    </row>
    <row r="26" spans="1:6" s="22" customFormat="1" ht="24" customHeight="1" hidden="1">
      <c r="A26" s="133"/>
      <c r="B26" s="46"/>
      <c r="C26" s="363" t="s">
        <v>276</v>
      </c>
      <c r="D26" s="364"/>
      <c r="E26" s="236"/>
      <c r="F26" s="236"/>
    </row>
    <row r="27" spans="1:6" s="22" customFormat="1" ht="27" customHeight="1" hidden="1">
      <c r="A27" s="133"/>
      <c r="B27" s="46"/>
      <c r="C27" s="363" t="s">
        <v>270</v>
      </c>
      <c r="D27" s="364"/>
      <c r="E27" s="236"/>
      <c r="F27" s="236"/>
    </row>
    <row r="28" spans="1:6" s="22" customFormat="1" ht="15" customHeight="1" hidden="1">
      <c r="A28" s="133"/>
      <c r="B28" s="46"/>
      <c r="C28" s="370" t="s">
        <v>297</v>
      </c>
      <c r="D28" s="371"/>
      <c r="E28" s="275"/>
      <c r="F28" s="21"/>
    </row>
    <row r="29" spans="1:6" s="22" customFormat="1" ht="26.25" customHeight="1" hidden="1">
      <c r="A29" s="133"/>
      <c r="B29" s="146"/>
      <c r="C29" s="183">
        <v>6059</v>
      </c>
      <c r="D29" s="33" t="s">
        <v>36</v>
      </c>
      <c r="E29" s="177"/>
      <c r="F29" s="34"/>
    </row>
    <row r="30" spans="1:6" s="22" customFormat="1" ht="38.25" hidden="1">
      <c r="A30" s="133"/>
      <c r="B30" s="146"/>
      <c r="C30" s="165">
        <v>6210</v>
      </c>
      <c r="D30" s="33" t="s">
        <v>38</v>
      </c>
      <c r="E30" s="175"/>
      <c r="F30" s="21"/>
    </row>
    <row r="31" spans="1:6" s="16" customFormat="1" ht="23.25" customHeight="1" hidden="1">
      <c r="A31" s="133"/>
      <c r="B31" s="126" t="s">
        <v>39</v>
      </c>
      <c r="C31" s="131"/>
      <c r="D31" s="30" t="s">
        <v>40</v>
      </c>
      <c r="E31" s="176">
        <f>E32</f>
        <v>0</v>
      </c>
      <c r="F31" s="31">
        <f>F32</f>
        <v>0</v>
      </c>
    </row>
    <row r="32" spans="1:6" s="22" customFormat="1" ht="19.5" customHeight="1" hidden="1">
      <c r="A32" s="133"/>
      <c r="B32" s="46"/>
      <c r="C32" s="137" t="s">
        <v>24</v>
      </c>
      <c r="D32" s="20" t="s">
        <v>25</v>
      </c>
      <c r="E32" s="175"/>
      <c r="F32" s="21"/>
    </row>
    <row r="33" spans="1:6" s="16" customFormat="1" ht="23.25" customHeight="1" hidden="1">
      <c r="A33" s="133"/>
      <c r="B33" s="126" t="s">
        <v>41</v>
      </c>
      <c r="C33" s="131"/>
      <c r="D33" s="30" t="s">
        <v>42</v>
      </c>
      <c r="E33" s="176">
        <f>E34</f>
        <v>0</v>
      </c>
      <c r="F33" s="31">
        <f>F34</f>
        <v>0</v>
      </c>
    </row>
    <row r="34" spans="1:6" s="22" customFormat="1" ht="19.5" customHeight="1" hidden="1">
      <c r="A34" s="133"/>
      <c r="B34" s="46"/>
      <c r="C34" s="137" t="s">
        <v>43</v>
      </c>
      <c r="D34" s="39" t="s">
        <v>44</v>
      </c>
      <c r="E34" s="175"/>
      <c r="F34" s="21"/>
    </row>
    <row r="35" spans="1:6" s="16" customFormat="1" ht="23.25" customHeight="1" hidden="1">
      <c r="A35" s="133"/>
      <c r="B35" s="126" t="s">
        <v>45</v>
      </c>
      <c r="C35" s="131"/>
      <c r="D35" s="30" t="s">
        <v>46</v>
      </c>
      <c r="E35" s="176">
        <f>E36</f>
        <v>0</v>
      </c>
      <c r="F35" s="31">
        <f>F36</f>
        <v>0</v>
      </c>
    </row>
    <row r="36" spans="1:6" s="22" customFormat="1" ht="19.5" customHeight="1" hidden="1">
      <c r="A36" s="133"/>
      <c r="B36" s="46"/>
      <c r="C36" s="137" t="s">
        <v>35</v>
      </c>
      <c r="D36" s="39" t="s">
        <v>36</v>
      </c>
      <c r="E36" s="175"/>
      <c r="F36" s="21"/>
    </row>
    <row r="37" spans="1:6" s="16" customFormat="1" ht="22.5" customHeight="1" hidden="1">
      <c r="A37" s="147"/>
      <c r="B37" s="29" t="s">
        <v>47</v>
      </c>
      <c r="C37" s="329" t="s">
        <v>48</v>
      </c>
      <c r="D37" s="330"/>
      <c r="E37" s="176">
        <f>SUM(E38:E41)</f>
        <v>0</v>
      </c>
      <c r="F37" s="31"/>
    </row>
    <row r="38" spans="1:6" s="22" customFormat="1" ht="19.5" customHeight="1" hidden="1">
      <c r="A38" s="133"/>
      <c r="B38" s="46"/>
      <c r="C38" s="94" t="s">
        <v>12</v>
      </c>
      <c r="D38" s="163" t="s">
        <v>13</v>
      </c>
      <c r="E38" s="179"/>
      <c r="F38" s="95"/>
    </row>
    <row r="39" spans="1:6" s="22" customFormat="1" ht="19.5" customHeight="1" hidden="1">
      <c r="A39" s="133"/>
      <c r="B39" s="46"/>
      <c r="C39" s="94" t="s">
        <v>16</v>
      </c>
      <c r="D39" s="163" t="s">
        <v>17</v>
      </c>
      <c r="E39" s="179"/>
      <c r="F39" s="95"/>
    </row>
    <row r="40" spans="1:6" s="22" customFormat="1" ht="19.5" customHeight="1" hidden="1">
      <c r="A40" s="133"/>
      <c r="B40" s="46"/>
      <c r="C40" s="94" t="s">
        <v>18</v>
      </c>
      <c r="D40" s="163" t="s">
        <v>19</v>
      </c>
      <c r="E40" s="179"/>
      <c r="F40" s="95"/>
    </row>
    <row r="41" spans="1:6" s="22" customFormat="1" ht="19.5" customHeight="1" hidden="1">
      <c r="A41" s="133"/>
      <c r="B41" s="46"/>
      <c r="C41" s="162" t="s">
        <v>65</v>
      </c>
      <c r="D41" s="169" t="s">
        <v>66</v>
      </c>
      <c r="E41" s="179"/>
      <c r="F41" s="95"/>
    </row>
    <row r="42" spans="1:6" s="16" customFormat="1" ht="40.5" customHeight="1" hidden="1" thickBot="1">
      <c r="A42" s="128"/>
      <c r="B42" s="125"/>
      <c r="C42" s="178"/>
      <c r="D42" s="365" t="s">
        <v>241</v>
      </c>
      <c r="E42" s="365"/>
      <c r="F42" s="366"/>
    </row>
    <row r="43" spans="1:6" s="11" customFormat="1" ht="22.5" customHeight="1" hidden="1" thickBot="1">
      <c r="A43" s="7" t="s">
        <v>51</v>
      </c>
      <c r="B43" s="8"/>
      <c r="C43" s="9"/>
      <c r="D43" s="9" t="s">
        <v>52</v>
      </c>
      <c r="E43" s="10">
        <f>E44</f>
        <v>0</v>
      </c>
      <c r="F43" s="135">
        <f>F44</f>
        <v>0</v>
      </c>
    </row>
    <row r="44" spans="1:6" s="16" customFormat="1" ht="22.5" customHeight="1" hidden="1">
      <c r="A44" s="12"/>
      <c r="B44" s="13" t="s">
        <v>53</v>
      </c>
      <c r="C44" s="14"/>
      <c r="D44" s="14" t="s">
        <v>54</v>
      </c>
      <c r="E44" s="15">
        <f>E45</f>
        <v>0</v>
      </c>
      <c r="F44" s="15">
        <f>F45</f>
        <v>0</v>
      </c>
    </row>
    <row r="45" spans="1:6" s="22" customFormat="1" ht="59.25" customHeight="1" hidden="1">
      <c r="A45" s="40"/>
      <c r="B45" s="41"/>
      <c r="C45" s="42" t="s">
        <v>55</v>
      </c>
      <c r="D45" s="43" t="s">
        <v>56</v>
      </c>
      <c r="E45" s="44"/>
      <c r="F45" s="44"/>
    </row>
    <row r="46" spans="1:6" s="22" customFormat="1" ht="8.25" customHeight="1" hidden="1">
      <c r="A46" s="133"/>
      <c r="B46" s="46"/>
      <c r="C46" s="47"/>
      <c r="D46" s="48"/>
      <c r="E46" s="49"/>
      <c r="F46" s="49"/>
    </row>
    <row r="47" spans="1:6" s="6" customFormat="1" ht="7.5" customHeight="1" hidden="1" thickBot="1">
      <c r="A47" s="65">
        <v>1</v>
      </c>
      <c r="B47" s="65">
        <v>2</v>
      </c>
      <c r="C47" s="65">
        <v>3</v>
      </c>
      <c r="D47" s="65">
        <v>4</v>
      </c>
      <c r="E47" s="65">
        <v>5</v>
      </c>
      <c r="F47" s="65">
        <v>6</v>
      </c>
    </row>
    <row r="48" spans="1:7" s="11" customFormat="1" ht="30" customHeight="1" hidden="1" thickBot="1">
      <c r="A48" s="75">
        <v>400</v>
      </c>
      <c r="B48" s="323" t="s">
        <v>57</v>
      </c>
      <c r="C48" s="324"/>
      <c r="D48" s="325"/>
      <c r="E48" s="10">
        <f>E49</f>
        <v>0</v>
      </c>
      <c r="F48" s="135">
        <f>F49</f>
        <v>0</v>
      </c>
      <c r="G48" s="57">
        <f>E48-F48</f>
        <v>0</v>
      </c>
    </row>
    <row r="49" spans="1:6" s="16" customFormat="1" ht="22.5" customHeight="1" hidden="1">
      <c r="A49" s="128"/>
      <c r="B49" s="55">
        <v>40002</v>
      </c>
      <c r="C49" s="333" t="s">
        <v>58</v>
      </c>
      <c r="D49" s="334"/>
      <c r="E49" s="56">
        <f>E52</f>
        <v>0</v>
      </c>
      <c r="F49" s="56">
        <f>F52</f>
        <v>0</v>
      </c>
    </row>
    <row r="50" spans="1:6" s="22" customFormat="1" ht="19.5" customHeight="1" hidden="1">
      <c r="A50" s="133"/>
      <c r="B50" s="46"/>
      <c r="C50" s="137" t="s">
        <v>30</v>
      </c>
      <c r="D50" s="20" t="s">
        <v>31</v>
      </c>
      <c r="E50" s="21"/>
      <c r="F50" s="21"/>
    </row>
    <row r="51" spans="1:6" s="22" customFormat="1" ht="19.5" customHeight="1" hidden="1">
      <c r="A51" s="133"/>
      <c r="B51" s="46"/>
      <c r="C51" s="140"/>
      <c r="D51" s="160" t="s">
        <v>224</v>
      </c>
      <c r="E51" s="95">
        <f>E52</f>
        <v>0</v>
      </c>
      <c r="F51" s="95">
        <f>F52</f>
        <v>0</v>
      </c>
    </row>
    <row r="52" spans="1:6" s="22" customFormat="1" ht="23.25" customHeight="1" hidden="1">
      <c r="A52" s="133"/>
      <c r="B52" s="46"/>
      <c r="C52" s="94" t="s">
        <v>59</v>
      </c>
      <c r="D52" s="184" t="s">
        <v>60</v>
      </c>
      <c r="E52" s="95">
        <f>E53+E54</f>
        <v>0</v>
      </c>
      <c r="F52" s="95">
        <f>F53+F54</f>
        <v>0</v>
      </c>
    </row>
    <row r="53" spans="1:7" s="187" customFormat="1" ht="15.75" customHeight="1" hidden="1">
      <c r="A53" s="133"/>
      <c r="B53" s="46"/>
      <c r="C53" s="185"/>
      <c r="D53" s="189" t="s">
        <v>244</v>
      </c>
      <c r="E53" s="194"/>
      <c r="F53" s="195"/>
      <c r="G53" s="186"/>
    </row>
    <row r="54" spans="1:7" s="187" customFormat="1" ht="15.75" customHeight="1" hidden="1">
      <c r="A54" s="356"/>
      <c r="B54" s="357"/>
      <c r="C54" s="185"/>
      <c r="D54" s="188" t="s">
        <v>245</v>
      </c>
      <c r="E54" s="190"/>
      <c r="F54" s="196"/>
      <c r="G54" s="186"/>
    </row>
    <row r="55" spans="1:6" s="22" customFormat="1" ht="19.5" customHeight="1" hidden="1" thickBot="1">
      <c r="A55" s="133"/>
      <c r="B55" s="46"/>
      <c r="C55" s="142" t="s">
        <v>61</v>
      </c>
      <c r="D55" s="25" t="s">
        <v>62</v>
      </c>
      <c r="E55" s="26"/>
      <c r="F55" s="26"/>
    </row>
    <row r="56" spans="1:7" s="11" customFormat="1" ht="23.25" customHeight="1" hidden="1" thickBot="1">
      <c r="A56" s="9">
        <v>600</v>
      </c>
      <c r="B56" s="351" t="s">
        <v>63</v>
      </c>
      <c r="C56" s="352"/>
      <c r="D56" s="353"/>
      <c r="E56" s="10">
        <f>E57+E60</f>
        <v>0</v>
      </c>
      <c r="F56" s="135">
        <f>F57+F60</f>
        <v>0</v>
      </c>
      <c r="G56" s="57">
        <f>E56-F56</f>
        <v>0</v>
      </c>
    </row>
    <row r="57" spans="1:6" s="16" customFormat="1" ht="22.5" customHeight="1" hidden="1">
      <c r="A57" s="128"/>
      <c r="B57" s="14">
        <v>60014</v>
      </c>
      <c r="C57" s="333" t="s">
        <v>64</v>
      </c>
      <c r="D57" s="334"/>
      <c r="E57" s="56">
        <f>E58</f>
        <v>0</v>
      </c>
      <c r="F57" s="56">
        <f>F59</f>
        <v>0</v>
      </c>
    </row>
    <row r="58" spans="1:6" s="22" customFormat="1" ht="19.5" customHeight="1" hidden="1">
      <c r="A58" s="133"/>
      <c r="B58" s="46"/>
      <c r="C58" s="140"/>
      <c r="D58" s="213" t="s">
        <v>224</v>
      </c>
      <c r="E58" s="44"/>
      <c r="F58" s="44"/>
    </row>
    <row r="59" spans="1:7" s="187" customFormat="1" ht="27" customHeight="1" hidden="1">
      <c r="A59" s="133"/>
      <c r="B59" s="46"/>
      <c r="C59" s="185"/>
      <c r="D59" s="358" t="s">
        <v>293</v>
      </c>
      <c r="E59" s="358"/>
      <c r="F59" s="359"/>
      <c r="G59" s="186"/>
    </row>
    <row r="60" spans="1:6" s="16" customFormat="1" ht="18" customHeight="1" hidden="1">
      <c r="A60" s="144"/>
      <c r="B60" s="30">
        <v>60016</v>
      </c>
      <c r="C60" s="329" t="s">
        <v>67</v>
      </c>
      <c r="D60" s="330"/>
      <c r="E60" s="31">
        <f>E67+E71</f>
        <v>0</v>
      </c>
      <c r="F60" s="31">
        <f>F67+F71</f>
        <v>0</v>
      </c>
    </row>
    <row r="61" spans="1:6" s="22" customFormat="1" ht="26.25" customHeight="1" hidden="1">
      <c r="A61" s="144"/>
      <c r="B61" s="46"/>
      <c r="C61" s="137" t="s">
        <v>68</v>
      </c>
      <c r="D61" s="39" t="s">
        <v>69</v>
      </c>
      <c r="E61" s="37"/>
      <c r="F61" s="21"/>
    </row>
    <row r="62" spans="1:6" s="22" customFormat="1" ht="19.5" customHeight="1" hidden="1">
      <c r="A62" s="133"/>
      <c r="B62" s="46"/>
      <c r="C62" s="142" t="s">
        <v>16</v>
      </c>
      <c r="D62" s="25" t="s">
        <v>17</v>
      </c>
      <c r="E62" s="26"/>
      <c r="F62" s="26"/>
    </row>
    <row r="63" spans="1:6" s="22" customFormat="1" ht="19.5" customHeight="1" hidden="1">
      <c r="A63" s="133"/>
      <c r="B63" s="46"/>
      <c r="C63" s="94" t="s">
        <v>20</v>
      </c>
      <c r="D63" s="163" t="s">
        <v>21</v>
      </c>
      <c r="E63" s="171"/>
      <c r="F63" s="171"/>
    </row>
    <row r="64" spans="1:6" s="22" customFormat="1" ht="19.5" customHeight="1" hidden="1">
      <c r="A64" s="133"/>
      <c r="B64" s="46"/>
      <c r="C64" s="94" t="s">
        <v>22</v>
      </c>
      <c r="D64" s="173" t="s">
        <v>23</v>
      </c>
      <c r="E64" s="171"/>
      <c r="F64" s="171"/>
    </row>
    <row r="65" spans="1:6" s="22" customFormat="1" ht="19.5" customHeight="1" hidden="1">
      <c r="A65" s="133"/>
      <c r="B65" s="46"/>
      <c r="C65" s="137" t="s">
        <v>22</v>
      </c>
      <c r="D65" s="127" t="s">
        <v>1</v>
      </c>
      <c r="E65" s="174"/>
      <c r="F65" s="174"/>
    </row>
    <row r="66" spans="1:7" s="187" customFormat="1" ht="15.75" customHeight="1" hidden="1">
      <c r="A66" s="133"/>
      <c r="B66" s="46"/>
      <c r="C66" s="185"/>
      <c r="D66" s="354" t="s">
        <v>324</v>
      </c>
      <c r="E66" s="354"/>
      <c r="F66" s="355"/>
      <c r="G66" s="186"/>
    </row>
    <row r="67" spans="1:6" s="22" customFormat="1" ht="19.5" customHeight="1" hidden="1">
      <c r="A67" s="388" t="s">
        <v>326</v>
      </c>
      <c r="B67" s="389"/>
      <c r="C67" s="94" t="s">
        <v>70</v>
      </c>
      <c r="D67" s="163" t="s">
        <v>71</v>
      </c>
      <c r="E67" s="207"/>
      <c r="F67" s="207"/>
    </row>
    <row r="68" spans="1:6" s="22" customFormat="1" ht="19.5" customHeight="1" hidden="1">
      <c r="A68" s="388"/>
      <c r="B68" s="389"/>
      <c r="C68" s="140"/>
      <c r="D68" s="213" t="s">
        <v>224</v>
      </c>
      <c r="E68" s="246"/>
      <c r="F68" s="246"/>
    </row>
    <row r="69" spans="1:7" s="187" customFormat="1" ht="15.75" customHeight="1" hidden="1">
      <c r="A69" s="388"/>
      <c r="B69" s="389"/>
      <c r="C69" s="185"/>
      <c r="D69" s="235" t="s">
        <v>268</v>
      </c>
      <c r="E69" s="308"/>
      <c r="F69" s="309"/>
      <c r="G69" s="186"/>
    </row>
    <row r="70" spans="1:7" s="187" customFormat="1" ht="15.75" customHeight="1" hidden="1">
      <c r="A70" s="388"/>
      <c r="B70" s="389"/>
      <c r="C70" s="185"/>
      <c r="D70" s="188" t="s">
        <v>269</v>
      </c>
      <c r="E70" s="310"/>
      <c r="F70" s="311"/>
      <c r="G70" s="186"/>
    </row>
    <row r="71" spans="1:6" s="22" customFormat="1" ht="19.5" customHeight="1" hidden="1" thickBot="1">
      <c r="A71" s="388"/>
      <c r="B71" s="389"/>
      <c r="C71" s="94" t="s">
        <v>24</v>
      </c>
      <c r="D71" s="163" t="s">
        <v>25</v>
      </c>
      <c r="E71" s="207"/>
      <c r="F71" s="207"/>
    </row>
    <row r="72" spans="1:7" s="187" customFormat="1" ht="15.75" customHeight="1" hidden="1" thickBot="1">
      <c r="A72" s="133"/>
      <c r="B72" s="46"/>
      <c r="C72" s="185"/>
      <c r="D72" s="189" t="s">
        <v>324</v>
      </c>
      <c r="E72" s="194"/>
      <c r="F72" s="234"/>
      <c r="G72" s="186"/>
    </row>
    <row r="73" spans="1:6" s="22" customFormat="1" ht="19.5" customHeight="1" hidden="1">
      <c r="A73" s="133"/>
      <c r="B73" s="46"/>
      <c r="C73" s="137" t="s">
        <v>35</v>
      </c>
      <c r="D73" s="161" t="s">
        <v>235</v>
      </c>
      <c r="E73" s="174"/>
      <c r="F73" s="174"/>
    </row>
    <row r="74" spans="1:6" s="22" customFormat="1" ht="19.5" customHeight="1" hidden="1">
      <c r="A74" s="133"/>
      <c r="B74" s="46"/>
      <c r="C74" s="94" t="s">
        <v>35</v>
      </c>
      <c r="D74" s="160" t="s">
        <v>223</v>
      </c>
      <c r="E74" s="95"/>
      <c r="F74" s="95">
        <f>SUM(F76:F77)</f>
        <v>0</v>
      </c>
    </row>
    <row r="75" spans="1:6" s="22" customFormat="1" ht="19.5" customHeight="1" hidden="1">
      <c r="A75" s="133"/>
      <c r="B75" s="46"/>
      <c r="C75" s="94" t="s">
        <v>35</v>
      </c>
      <c r="D75" s="163" t="s">
        <v>36</v>
      </c>
      <c r="E75" s="171"/>
      <c r="F75" s="171">
        <f>F76</f>
        <v>0</v>
      </c>
    </row>
    <row r="76" spans="1:7" s="187" customFormat="1" ht="16.5" customHeight="1" hidden="1">
      <c r="A76" s="133"/>
      <c r="B76" s="46"/>
      <c r="C76" s="192"/>
      <c r="D76" s="273" t="s">
        <v>291</v>
      </c>
      <c r="E76" s="193"/>
      <c r="F76" s="197"/>
      <c r="G76" s="186"/>
    </row>
    <row r="77" spans="1:6" s="22" customFormat="1" ht="19.5" customHeight="1" hidden="1" thickBot="1">
      <c r="A77" s="133"/>
      <c r="B77" s="46"/>
      <c r="C77" s="47"/>
      <c r="D77" s="269" t="s">
        <v>292</v>
      </c>
      <c r="E77" s="118"/>
      <c r="F77" s="274"/>
    </row>
    <row r="78" spans="1:7" s="11" customFormat="1" ht="22.5" customHeight="1" hidden="1" thickBot="1">
      <c r="A78" s="9">
        <v>700</v>
      </c>
      <c r="B78" s="351" t="s">
        <v>72</v>
      </c>
      <c r="C78" s="352"/>
      <c r="D78" s="353"/>
      <c r="E78" s="10">
        <f>E79+E93</f>
        <v>0</v>
      </c>
      <c r="F78" s="10">
        <f>F79+F93</f>
        <v>0</v>
      </c>
      <c r="G78" s="57"/>
    </row>
    <row r="79" spans="1:6" s="16" customFormat="1" ht="19.5" customHeight="1" hidden="1">
      <c r="A79" s="128"/>
      <c r="B79" s="55">
        <v>70005</v>
      </c>
      <c r="C79" s="333" t="s">
        <v>73</v>
      </c>
      <c r="D79" s="334"/>
      <c r="E79" s="56">
        <f>E90</f>
        <v>0</v>
      </c>
      <c r="F79" s="56">
        <f>SUM(F86:F92)</f>
        <v>0</v>
      </c>
    </row>
    <row r="80" spans="1:6" s="22" customFormat="1" ht="25.5" hidden="1">
      <c r="A80" s="133"/>
      <c r="B80" s="46"/>
      <c r="C80" s="140" t="s">
        <v>74</v>
      </c>
      <c r="D80" s="59" t="s">
        <v>75</v>
      </c>
      <c r="E80" s="37"/>
      <c r="F80" s="37"/>
    </row>
    <row r="81" spans="1:6" s="22" customFormat="1" ht="19.5" customHeight="1" hidden="1">
      <c r="A81" s="133"/>
      <c r="B81" s="46"/>
      <c r="C81" s="140" t="s">
        <v>76</v>
      </c>
      <c r="D81" s="61" t="s">
        <v>77</v>
      </c>
      <c r="E81" s="37"/>
      <c r="F81" s="37"/>
    </row>
    <row r="82" spans="1:6" s="22" customFormat="1" ht="63.75" hidden="1">
      <c r="A82" s="133"/>
      <c r="B82" s="46"/>
      <c r="C82" s="141" t="s">
        <v>55</v>
      </c>
      <c r="D82" s="36" t="s">
        <v>56</v>
      </c>
      <c r="E82" s="34"/>
      <c r="F82" s="26"/>
    </row>
    <row r="83" spans="1:6" s="22" customFormat="1" ht="18.75" customHeight="1" hidden="1">
      <c r="A83" s="133"/>
      <c r="B83" s="46"/>
      <c r="C83" s="141" t="s">
        <v>49</v>
      </c>
      <c r="D83" s="62" t="s">
        <v>50</v>
      </c>
      <c r="E83" s="34"/>
      <c r="F83" s="26"/>
    </row>
    <row r="84" spans="1:6" s="22" customFormat="1" ht="19.5" customHeight="1" hidden="1">
      <c r="A84" s="133"/>
      <c r="B84" s="46"/>
      <c r="C84" s="141" t="s">
        <v>78</v>
      </c>
      <c r="D84" s="25" t="s">
        <v>79</v>
      </c>
      <c r="E84" s="34"/>
      <c r="F84" s="26"/>
    </row>
    <row r="85" spans="1:6" s="22" customFormat="1" ht="28.5" customHeight="1" hidden="1">
      <c r="A85" s="133"/>
      <c r="B85" s="46"/>
      <c r="C85" s="165">
        <v>6298</v>
      </c>
      <c r="D85" s="33" t="s">
        <v>34</v>
      </c>
      <c r="E85" s="26"/>
      <c r="F85" s="26"/>
    </row>
    <row r="86" spans="1:6" s="22" customFormat="1" ht="19.5" customHeight="1" hidden="1">
      <c r="A86" s="133"/>
      <c r="B86" s="46"/>
      <c r="C86" s="94" t="s">
        <v>24</v>
      </c>
      <c r="D86" s="163" t="s">
        <v>25</v>
      </c>
      <c r="E86" s="171"/>
      <c r="F86" s="171"/>
    </row>
    <row r="87" spans="1:6" s="22" customFormat="1" ht="19.5" customHeight="1" hidden="1">
      <c r="A87" s="133"/>
      <c r="B87" s="46"/>
      <c r="C87" s="140" t="s">
        <v>80</v>
      </c>
      <c r="D87" s="39" t="s">
        <v>81</v>
      </c>
      <c r="E87" s="21"/>
      <c r="F87" s="21"/>
    </row>
    <row r="88" spans="1:6" s="22" customFormat="1" ht="19.5" customHeight="1" hidden="1">
      <c r="A88" s="133"/>
      <c r="B88" s="46"/>
      <c r="C88" s="141" t="s">
        <v>65</v>
      </c>
      <c r="D88" s="25" t="s">
        <v>66</v>
      </c>
      <c r="E88" s="26"/>
      <c r="F88" s="26"/>
    </row>
    <row r="89" spans="1:6" s="22" customFormat="1" ht="19.5" customHeight="1" hidden="1">
      <c r="A89" s="133"/>
      <c r="B89" s="46"/>
      <c r="C89" s="141" t="s">
        <v>82</v>
      </c>
      <c r="D89" s="63" t="s">
        <v>83</v>
      </c>
      <c r="E89" s="26"/>
      <c r="F89" s="26"/>
    </row>
    <row r="90" spans="1:6" s="22" customFormat="1" ht="22.5" customHeight="1" hidden="1">
      <c r="A90" s="133"/>
      <c r="B90" s="46"/>
      <c r="C90" s="141" t="s">
        <v>35</v>
      </c>
      <c r="D90" s="121" t="s">
        <v>235</v>
      </c>
      <c r="E90" s="26"/>
      <c r="F90" s="26"/>
    </row>
    <row r="91" spans="1:7" s="187" customFormat="1" ht="16.5" customHeight="1" hidden="1">
      <c r="A91" s="133"/>
      <c r="B91" s="46"/>
      <c r="C91" s="192"/>
      <c r="D91" s="345" t="s">
        <v>284</v>
      </c>
      <c r="E91" s="345"/>
      <c r="F91" s="346"/>
      <c r="G91" s="186"/>
    </row>
    <row r="92" spans="1:6" s="22" customFormat="1" ht="19.5" customHeight="1" hidden="1">
      <c r="A92" s="133"/>
      <c r="B92" s="46"/>
      <c r="C92" s="142" t="s">
        <v>35</v>
      </c>
      <c r="D92" s="25" t="s">
        <v>36</v>
      </c>
      <c r="E92" s="26"/>
      <c r="F92" s="26"/>
    </row>
    <row r="93" spans="1:6" s="16" customFormat="1" ht="17.25" customHeight="1" hidden="1">
      <c r="A93" s="128"/>
      <c r="B93" s="30">
        <v>70095</v>
      </c>
      <c r="C93" s="329" t="s">
        <v>48</v>
      </c>
      <c r="D93" s="330"/>
      <c r="E93" s="31">
        <f>SUM(E95:E97)</f>
        <v>0</v>
      </c>
      <c r="F93" s="31">
        <f>SUM(F95:F97)</f>
        <v>0</v>
      </c>
    </row>
    <row r="94" spans="1:6" s="22" customFormat="1" ht="20.25" customHeight="1" hidden="1">
      <c r="A94" s="133"/>
      <c r="B94" s="130"/>
      <c r="C94" s="38" t="s">
        <v>20</v>
      </c>
      <c r="D94" s="116" t="s">
        <v>282</v>
      </c>
      <c r="E94" s="21"/>
      <c r="F94" s="21"/>
    </row>
    <row r="95" spans="1:6" s="22" customFormat="1" ht="16.5" customHeight="1" hidden="1">
      <c r="A95" s="133"/>
      <c r="B95" s="46"/>
      <c r="C95" s="162" t="s">
        <v>22</v>
      </c>
      <c r="D95" s="169" t="s">
        <v>23</v>
      </c>
      <c r="E95" s="171"/>
      <c r="F95" s="95"/>
    </row>
    <row r="96" spans="1:6" s="22" customFormat="1" ht="19.5" customHeight="1" hidden="1">
      <c r="A96" s="388" t="s">
        <v>327</v>
      </c>
      <c r="B96" s="390"/>
      <c r="C96" s="162" t="s">
        <v>61</v>
      </c>
      <c r="D96" s="169" t="s">
        <v>62</v>
      </c>
      <c r="E96" s="207"/>
      <c r="F96" s="95"/>
    </row>
    <row r="97" spans="1:6" s="22" customFormat="1" ht="19.5" customHeight="1" hidden="1" thickBot="1">
      <c r="A97" s="391"/>
      <c r="B97" s="392"/>
      <c r="C97" s="305" t="s">
        <v>65</v>
      </c>
      <c r="D97" s="20" t="s">
        <v>66</v>
      </c>
      <c r="E97" s="21"/>
      <c r="F97" s="21"/>
    </row>
    <row r="98" spans="1:6" s="11" customFormat="1" ht="20.25" customHeight="1" hidden="1" thickBot="1">
      <c r="A98" s="9">
        <v>710</v>
      </c>
      <c r="B98" s="351" t="s">
        <v>84</v>
      </c>
      <c r="C98" s="352"/>
      <c r="D98" s="353"/>
      <c r="E98" s="10">
        <f>E105+E99</f>
        <v>0</v>
      </c>
      <c r="F98" s="135">
        <f>F99</f>
        <v>0</v>
      </c>
    </row>
    <row r="99" spans="1:6" s="16" customFormat="1" ht="18.75" customHeight="1" hidden="1">
      <c r="A99" s="58"/>
      <c r="B99" s="14">
        <v>71004</v>
      </c>
      <c r="C99" s="333" t="s">
        <v>85</v>
      </c>
      <c r="D99" s="334"/>
      <c r="E99" s="15">
        <f>E100</f>
        <v>0</v>
      </c>
      <c r="F99" s="15">
        <f>F100</f>
        <v>0</v>
      </c>
    </row>
    <row r="100" spans="1:6" s="22" customFormat="1" ht="18.75" customHeight="1" hidden="1">
      <c r="A100" s="133"/>
      <c r="B100" s="46"/>
      <c r="C100" s="141"/>
      <c r="D100" s="157" t="s">
        <v>234</v>
      </c>
      <c r="E100" s="71"/>
      <c r="F100" s="71"/>
    </row>
    <row r="101" spans="1:6" s="22" customFormat="1" ht="21.75" customHeight="1" hidden="1">
      <c r="A101" s="40"/>
      <c r="B101" s="64"/>
      <c r="C101" s="42" t="s">
        <v>24</v>
      </c>
      <c r="D101" s="43" t="s">
        <v>25</v>
      </c>
      <c r="E101" s="44"/>
      <c r="F101" s="44"/>
    </row>
    <row r="102" spans="1:6" s="22" customFormat="1" ht="8.25" customHeight="1" hidden="1">
      <c r="A102" s="133"/>
      <c r="B102" s="46"/>
      <c r="C102" s="47"/>
      <c r="D102" s="48"/>
      <c r="E102" s="49"/>
      <c r="F102" s="49"/>
    </row>
    <row r="103" spans="1:6" s="6" customFormat="1" ht="8.25" customHeight="1" hidden="1" thickBot="1">
      <c r="A103" s="65">
        <v>1</v>
      </c>
      <c r="B103" s="65">
        <v>2</v>
      </c>
      <c r="C103" s="65">
        <v>3</v>
      </c>
      <c r="D103" s="65">
        <v>4</v>
      </c>
      <c r="E103" s="65">
        <v>5</v>
      </c>
      <c r="F103" s="65">
        <v>6</v>
      </c>
    </row>
    <row r="104" spans="1:7" s="11" customFormat="1" ht="23.25" customHeight="1" thickBot="1">
      <c r="A104" s="9">
        <v>750</v>
      </c>
      <c r="B104" s="351" t="s">
        <v>86</v>
      </c>
      <c r="C104" s="352"/>
      <c r="D104" s="353"/>
      <c r="E104" s="10">
        <f>E117+E105+E111+E153+E160</f>
        <v>1600</v>
      </c>
      <c r="F104" s="10">
        <f>F117+F105+F111+F153</f>
        <v>1600</v>
      </c>
      <c r="G104" s="57">
        <f>E104-F104</f>
        <v>0</v>
      </c>
    </row>
    <row r="105" spans="1:6" s="16" customFormat="1" ht="18.75" customHeight="1" hidden="1">
      <c r="A105" s="58"/>
      <c r="B105" s="14">
        <v>75011</v>
      </c>
      <c r="C105" s="14"/>
      <c r="D105" s="14" t="s">
        <v>87</v>
      </c>
      <c r="E105" s="15">
        <f>SUM(E106:E107)</f>
        <v>0</v>
      </c>
      <c r="F105" s="15">
        <f>SUM(F108:F110)</f>
        <v>0</v>
      </c>
    </row>
    <row r="106" spans="1:6" s="22" customFormat="1" ht="51" hidden="1">
      <c r="A106" s="27"/>
      <c r="B106" s="66"/>
      <c r="C106" s="19" t="s">
        <v>88</v>
      </c>
      <c r="D106" s="39" t="s">
        <v>89</v>
      </c>
      <c r="E106" s="37"/>
      <c r="F106" s="21"/>
    </row>
    <row r="107" spans="1:6" s="22" customFormat="1" ht="51" hidden="1">
      <c r="A107" s="17"/>
      <c r="B107" s="32"/>
      <c r="C107" s="24" t="s">
        <v>90</v>
      </c>
      <c r="D107" s="33" t="s">
        <v>91</v>
      </c>
      <c r="E107" s="34"/>
      <c r="F107" s="26"/>
    </row>
    <row r="108" spans="1:6" s="22" customFormat="1" ht="16.5" customHeight="1" hidden="1">
      <c r="A108" s="17"/>
      <c r="B108" s="23"/>
      <c r="C108" s="24" t="s">
        <v>12</v>
      </c>
      <c r="D108" s="25" t="s">
        <v>13</v>
      </c>
      <c r="E108" s="26"/>
      <c r="F108" s="26"/>
    </row>
    <row r="109" spans="1:6" s="22" customFormat="1" ht="16.5" customHeight="1" hidden="1">
      <c r="A109" s="17"/>
      <c r="B109" s="23"/>
      <c r="C109" s="24" t="s">
        <v>16</v>
      </c>
      <c r="D109" s="25" t="s">
        <v>17</v>
      </c>
      <c r="E109" s="26"/>
      <c r="F109" s="26"/>
    </row>
    <row r="110" spans="1:6" s="22" customFormat="1" ht="16.5" customHeight="1" hidden="1">
      <c r="A110" s="17"/>
      <c r="B110" s="23"/>
      <c r="C110" s="28" t="s">
        <v>18</v>
      </c>
      <c r="D110" s="25" t="s">
        <v>19</v>
      </c>
      <c r="E110" s="26"/>
      <c r="F110" s="26"/>
    </row>
    <row r="111" spans="1:6" s="16" customFormat="1" ht="22.5" customHeight="1" hidden="1">
      <c r="A111" s="67"/>
      <c r="B111" s="30">
        <v>75022</v>
      </c>
      <c r="C111" s="30"/>
      <c r="D111" s="30" t="s">
        <v>92</v>
      </c>
      <c r="E111" s="31"/>
      <c r="F111" s="31">
        <f>SUM(F112:F116)</f>
        <v>0</v>
      </c>
    </row>
    <row r="112" spans="1:6" s="22" customFormat="1" ht="15.75" customHeight="1" hidden="1">
      <c r="A112" s="17"/>
      <c r="B112" s="18"/>
      <c r="C112" s="19" t="s">
        <v>93</v>
      </c>
      <c r="D112" s="20" t="s">
        <v>94</v>
      </c>
      <c r="E112" s="21"/>
      <c r="F112" s="21"/>
    </row>
    <row r="113" spans="1:6" s="22" customFormat="1" ht="15.75" customHeight="1" hidden="1">
      <c r="A113" s="17"/>
      <c r="B113" s="23"/>
      <c r="C113" s="24" t="s">
        <v>22</v>
      </c>
      <c r="D113" s="25" t="s">
        <v>23</v>
      </c>
      <c r="E113" s="26"/>
      <c r="F113" s="26"/>
    </row>
    <row r="114" spans="1:6" s="22" customFormat="1" ht="15.75" customHeight="1" hidden="1">
      <c r="A114" s="17"/>
      <c r="B114" s="23"/>
      <c r="C114" s="24" t="s">
        <v>95</v>
      </c>
      <c r="D114" s="25" t="s">
        <v>96</v>
      </c>
      <c r="E114" s="26"/>
      <c r="F114" s="26"/>
    </row>
    <row r="115" spans="1:6" s="22" customFormat="1" ht="15.75" customHeight="1" hidden="1">
      <c r="A115" s="17"/>
      <c r="B115" s="23"/>
      <c r="C115" s="24" t="s">
        <v>24</v>
      </c>
      <c r="D115" s="25" t="s">
        <v>25</v>
      </c>
      <c r="E115" s="26"/>
      <c r="F115" s="26"/>
    </row>
    <row r="116" spans="1:6" s="22" customFormat="1" ht="15.75" customHeight="1" hidden="1">
      <c r="A116" s="17"/>
      <c r="B116" s="23"/>
      <c r="C116" s="28" t="s">
        <v>97</v>
      </c>
      <c r="D116" s="25" t="s">
        <v>98</v>
      </c>
      <c r="E116" s="26"/>
      <c r="F116" s="26"/>
    </row>
    <row r="117" spans="1:6" s="16" customFormat="1" ht="18" customHeight="1" hidden="1">
      <c r="A117" s="128"/>
      <c r="B117" s="30">
        <v>75023</v>
      </c>
      <c r="C117" s="329" t="s">
        <v>99</v>
      </c>
      <c r="D117" s="330"/>
      <c r="E117" s="31">
        <f>E147</f>
        <v>0</v>
      </c>
      <c r="F117" s="31">
        <f>F126+F146+F132</f>
        <v>0</v>
      </c>
    </row>
    <row r="118" spans="1:6" s="22" customFormat="1" ht="17.25" customHeight="1" hidden="1">
      <c r="A118" s="133"/>
      <c r="B118" s="46"/>
      <c r="C118" s="94" t="s">
        <v>100</v>
      </c>
      <c r="D118" s="163" t="s">
        <v>101</v>
      </c>
      <c r="E118" s="95"/>
      <c r="F118" s="95"/>
    </row>
    <row r="119" spans="1:6" s="22" customFormat="1" ht="17.25" customHeight="1" hidden="1">
      <c r="A119" s="133"/>
      <c r="B119" s="46"/>
      <c r="C119" s="94" t="s">
        <v>12</v>
      </c>
      <c r="D119" s="163" t="s">
        <v>13</v>
      </c>
      <c r="E119" s="95"/>
      <c r="F119" s="95"/>
    </row>
    <row r="120" spans="1:6" s="22" customFormat="1" ht="17.25" customHeight="1" hidden="1">
      <c r="A120" s="133"/>
      <c r="B120" s="46"/>
      <c r="C120" s="94" t="s">
        <v>14</v>
      </c>
      <c r="D120" s="163" t="s">
        <v>15</v>
      </c>
      <c r="E120" s="95"/>
      <c r="F120" s="95"/>
    </row>
    <row r="121" spans="1:6" s="22" customFormat="1" ht="17.25" customHeight="1" hidden="1">
      <c r="A121" s="133"/>
      <c r="B121" s="46"/>
      <c r="C121" s="94" t="s">
        <v>16</v>
      </c>
      <c r="D121" s="163" t="s">
        <v>17</v>
      </c>
      <c r="E121" s="95"/>
      <c r="F121" s="95"/>
    </row>
    <row r="122" spans="1:6" s="22" customFormat="1" ht="17.25" customHeight="1" hidden="1">
      <c r="A122" s="133"/>
      <c r="B122" s="46"/>
      <c r="C122" s="94" t="s">
        <v>18</v>
      </c>
      <c r="D122" s="163" t="s">
        <v>19</v>
      </c>
      <c r="E122" s="95"/>
      <c r="F122" s="95"/>
    </row>
    <row r="123" spans="1:6" s="22" customFormat="1" ht="17.25" customHeight="1" hidden="1">
      <c r="A123" s="133"/>
      <c r="B123" s="46"/>
      <c r="C123" s="94" t="s">
        <v>102</v>
      </c>
      <c r="D123" s="163" t="s">
        <v>103</v>
      </c>
      <c r="E123" s="95"/>
      <c r="F123" s="95"/>
    </row>
    <row r="124" spans="1:6" s="22" customFormat="1" ht="17.25" customHeight="1" hidden="1">
      <c r="A124" s="133"/>
      <c r="B124" s="46"/>
      <c r="C124" s="94" t="s">
        <v>20</v>
      </c>
      <c r="D124" s="163" t="s">
        <v>21</v>
      </c>
      <c r="E124" s="95"/>
      <c r="F124" s="95"/>
    </row>
    <row r="125" spans="1:6" s="22" customFormat="1" ht="15.75" customHeight="1" hidden="1">
      <c r="A125" s="133"/>
      <c r="B125" s="46"/>
      <c r="C125" s="140"/>
      <c r="D125" s="161" t="s">
        <v>224</v>
      </c>
      <c r="E125" s="21">
        <f>E127+E133+E134+E144+E148</f>
        <v>0</v>
      </c>
      <c r="F125" s="21">
        <f>F127+F133+F134+F144+F148</f>
        <v>0</v>
      </c>
    </row>
    <row r="126" spans="1:6" s="22" customFormat="1" ht="18" customHeight="1" hidden="1">
      <c r="A126" s="393" t="s">
        <v>328</v>
      </c>
      <c r="B126" s="394"/>
      <c r="C126" s="94" t="s">
        <v>22</v>
      </c>
      <c r="D126" s="163" t="s">
        <v>23</v>
      </c>
      <c r="E126" s="288"/>
      <c r="F126" s="306"/>
    </row>
    <row r="127" spans="1:6" s="16" customFormat="1" ht="15.75" customHeight="1" hidden="1">
      <c r="A127" s="393"/>
      <c r="B127" s="394"/>
      <c r="C127" s="201"/>
      <c r="D127" s="211" t="s">
        <v>246</v>
      </c>
      <c r="E127" s="212"/>
      <c r="F127" s="289"/>
    </row>
    <row r="128" spans="1:6" s="22" customFormat="1" ht="17.25" customHeight="1" hidden="1">
      <c r="A128" s="393"/>
      <c r="B128" s="394"/>
      <c r="C128" s="94" t="s">
        <v>61</v>
      </c>
      <c r="D128" s="202" t="s">
        <v>62</v>
      </c>
      <c r="E128" s="290"/>
      <c r="F128" s="290"/>
    </row>
    <row r="129" spans="1:6" s="22" customFormat="1" ht="17.25" customHeight="1" hidden="1">
      <c r="A129" s="393"/>
      <c r="B129" s="394"/>
      <c r="C129" s="94" t="s">
        <v>70</v>
      </c>
      <c r="D129" s="163" t="s">
        <v>71</v>
      </c>
      <c r="E129" s="288"/>
      <c r="F129" s="288"/>
    </row>
    <row r="130" spans="1:6" s="22" customFormat="1" ht="17.25" customHeight="1" hidden="1">
      <c r="A130" s="393"/>
      <c r="B130" s="394"/>
      <c r="C130" s="94" t="s">
        <v>104</v>
      </c>
      <c r="D130" s="163" t="s">
        <v>105</v>
      </c>
      <c r="E130" s="288"/>
      <c r="F130" s="288"/>
    </row>
    <row r="131" spans="1:6" s="16" customFormat="1" ht="19.5" customHeight="1" hidden="1">
      <c r="A131" s="393"/>
      <c r="B131" s="394"/>
      <c r="C131" s="199"/>
      <c r="D131" s="117" t="s">
        <v>225</v>
      </c>
      <c r="E131" s="291"/>
      <c r="F131" s="291"/>
    </row>
    <row r="132" spans="1:6" s="22" customFormat="1" ht="17.25" customHeight="1" hidden="1">
      <c r="A132" s="393"/>
      <c r="B132" s="394"/>
      <c r="C132" s="94" t="s">
        <v>24</v>
      </c>
      <c r="D132" s="163" t="s">
        <v>25</v>
      </c>
      <c r="E132" s="288"/>
      <c r="F132" s="288"/>
    </row>
    <row r="133" spans="1:6" s="16" customFormat="1" ht="15.75" customHeight="1" hidden="1">
      <c r="A133" s="393"/>
      <c r="B133" s="394"/>
      <c r="C133" s="126"/>
      <c r="D133" s="200" t="s">
        <v>247</v>
      </c>
      <c r="E133" s="194"/>
      <c r="F133" s="292"/>
    </row>
    <row r="134" spans="1:6" s="16" customFormat="1" ht="15.75" customHeight="1" hidden="1">
      <c r="A134" s="393"/>
      <c r="B134" s="394"/>
      <c r="C134" s="126"/>
      <c r="D134" s="198" t="s">
        <v>277</v>
      </c>
      <c r="E134" s="214"/>
      <c r="F134" s="214"/>
    </row>
    <row r="135" spans="1:6" s="22" customFormat="1" ht="17.25" customHeight="1" hidden="1">
      <c r="A135" s="393"/>
      <c r="B135" s="394"/>
      <c r="C135" s="140" t="s">
        <v>106</v>
      </c>
      <c r="D135" s="62" t="s">
        <v>107</v>
      </c>
      <c r="E135" s="293"/>
      <c r="F135" s="293"/>
    </row>
    <row r="136" spans="1:6" s="22" customFormat="1" ht="25.5" customHeight="1" hidden="1">
      <c r="A136" s="393"/>
      <c r="B136" s="394"/>
      <c r="C136" s="141" t="s">
        <v>108</v>
      </c>
      <c r="D136" s="36" t="s">
        <v>109</v>
      </c>
      <c r="E136" s="293"/>
      <c r="F136" s="293"/>
    </row>
    <row r="137" spans="1:6" s="22" customFormat="1" ht="25.5" customHeight="1" hidden="1">
      <c r="A137" s="393"/>
      <c r="B137" s="394"/>
      <c r="C137" s="141" t="s">
        <v>110</v>
      </c>
      <c r="D137" s="36" t="s">
        <v>111</v>
      </c>
      <c r="E137" s="293"/>
      <c r="F137" s="293"/>
    </row>
    <row r="138" spans="1:6" s="22" customFormat="1" ht="25.5" customHeight="1" hidden="1">
      <c r="A138" s="393"/>
      <c r="B138" s="394"/>
      <c r="C138" s="141" t="s">
        <v>80</v>
      </c>
      <c r="D138" s="36" t="s">
        <v>81</v>
      </c>
      <c r="E138" s="293"/>
      <c r="F138" s="293"/>
    </row>
    <row r="139" spans="1:6" s="22" customFormat="1" ht="16.5" customHeight="1" hidden="1">
      <c r="A139" s="393"/>
      <c r="B139" s="394"/>
      <c r="C139" s="141" t="s">
        <v>97</v>
      </c>
      <c r="D139" s="62" t="s">
        <v>98</v>
      </c>
      <c r="E139" s="293"/>
      <c r="F139" s="293"/>
    </row>
    <row r="140" spans="1:6" s="22" customFormat="1" ht="16.5" customHeight="1" hidden="1">
      <c r="A140" s="393"/>
      <c r="B140" s="394"/>
      <c r="C140" s="141" t="s">
        <v>65</v>
      </c>
      <c r="D140" s="62" t="s">
        <v>66</v>
      </c>
      <c r="E140" s="293"/>
      <c r="F140" s="293"/>
    </row>
    <row r="141" spans="1:6" s="22" customFormat="1" ht="14.25" customHeight="1" hidden="1">
      <c r="A141" s="393"/>
      <c r="B141" s="394"/>
      <c r="C141" s="182" t="s">
        <v>26</v>
      </c>
      <c r="D141" s="62" t="s">
        <v>27</v>
      </c>
      <c r="E141" s="293"/>
      <c r="F141" s="293"/>
    </row>
    <row r="142" spans="1:6" s="22" customFormat="1" ht="12" customHeight="1" hidden="1">
      <c r="A142" s="393"/>
      <c r="B142" s="394"/>
      <c r="C142" s="47"/>
      <c r="D142" s="215"/>
      <c r="E142" s="294"/>
      <c r="F142" s="294"/>
    </row>
    <row r="143" spans="1:6" s="6" customFormat="1" ht="7.5" customHeight="1" hidden="1">
      <c r="A143" s="393"/>
      <c r="B143" s="394"/>
      <c r="C143" s="50">
        <v>3</v>
      </c>
      <c r="D143" s="216">
        <v>4</v>
      </c>
      <c r="E143" s="287"/>
      <c r="F143" s="287"/>
    </row>
    <row r="144" spans="1:6" s="16" customFormat="1" ht="15.75" customHeight="1" hidden="1">
      <c r="A144" s="393"/>
      <c r="B144" s="394"/>
      <c r="C144" s="126"/>
      <c r="D144" s="198" t="s">
        <v>254</v>
      </c>
      <c r="E144" s="214"/>
      <c r="F144" s="214"/>
    </row>
    <row r="145" spans="1:6" s="22" customFormat="1" ht="25.5" customHeight="1" hidden="1">
      <c r="A145" s="393"/>
      <c r="B145" s="394"/>
      <c r="C145" s="162" t="s">
        <v>242</v>
      </c>
      <c r="D145" s="213" t="s">
        <v>243</v>
      </c>
      <c r="E145" s="290"/>
      <c r="F145" s="290"/>
    </row>
    <row r="146" spans="1:6" s="22" customFormat="1" ht="25.5" customHeight="1" hidden="1">
      <c r="A146" s="393"/>
      <c r="B146" s="394"/>
      <c r="C146" s="94" t="s">
        <v>112</v>
      </c>
      <c r="D146" s="39" t="s">
        <v>113</v>
      </c>
      <c r="E146" s="295"/>
      <c r="F146" s="295"/>
    </row>
    <row r="147" spans="1:6" s="22" customFormat="1" ht="25.5" hidden="1">
      <c r="A147" s="393"/>
      <c r="B147" s="394"/>
      <c r="C147" s="94" t="s">
        <v>114</v>
      </c>
      <c r="D147" s="184" t="s">
        <v>115</v>
      </c>
      <c r="E147" s="95"/>
      <c r="F147" s="95"/>
    </row>
    <row r="148" spans="1:6" s="16" customFormat="1" ht="15.75" customHeight="1" hidden="1">
      <c r="A148" s="393"/>
      <c r="B148" s="394"/>
      <c r="C148" s="307"/>
      <c r="D148" s="232" t="s">
        <v>248</v>
      </c>
      <c r="E148" s="247"/>
      <c r="F148" s="247"/>
    </row>
    <row r="149" spans="1:6" s="22" customFormat="1" ht="19.5" customHeight="1" hidden="1">
      <c r="A149" s="133"/>
      <c r="B149" s="46"/>
      <c r="C149" s="140" t="s">
        <v>35</v>
      </c>
      <c r="D149" s="20" t="s">
        <v>36</v>
      </c>
      <c r="E149" s="21"/>
      <c r="F149" s="21"/>
    </row>
    <row r="150" spans="1:6" s="22" customFormat="1" ht="25.5" hidden="1">
      <c r="A150" s="133"/>
      <c r="B150" s="46"/>
      <c r="C150" s="141" t="s">
        <v>116</v>
      </c>
      <c r="D150" s="33" t="s">
        <v>117</v>
      </c>
      <c r="E150" s="26"/>
      <c r="F150" s="26"/>
    </row>
    <row r="151" spans="1:6" s="22" customFormat="1" ht="17.25" customHeight="1" hidden="1">
      <c r="A151" s="133"/>
      <c r="B151" s="46"/>
      <c r="C151" s="141" t="s">
        <v>37</v>
      </c>
      <c r="D151" s="25" t="s">
        <v>36</v>
      </c>
      <c r="E151" s="26"/>
      <c r="F151" s="26"/>
    </row>
    <row r="152" spans="1:6" s="22" customFormat="1" ht="17.25" customHeight="1" hidden="1">
      <c r="A152" s="133"/>
      <c r="B152" s="130"/>
      <c r="C152" s="28" t="s">
        <v>118</v>
      </c>
      <c r="D152" s="25" t="s">
        <v>36</v>
      </c>
      <c r="E152" s="26"/>
      <c r="F152" s="26"/>
    </row>
    <row r="153" spans="1:6" s="16" customFormat="1" ht="16.5" customHeight="1">
      <c r="A153" s="128"/>
      <c r="B153" s="30">
        <v>75075</v>
      </c>
      <c r="C153" s="329" t="s">
        <v>119</v>
      </c>
      <c r="D153" s="330"/>
      <c r="E153" s="31">
        <f>E158+E159</f>
        <v>1600</v>
      </c>
      <c r="F153" s="31">
        <f>F158+F159</f>
        <v>1600</v>
      </c>
    </row>
    <row r="154" spans="1:6" s="22" customFormat="1" ht="20.25" customHeight="1" hidden="1">
      <c r="A154" s="133"/>
      <c r="B154" s="130"/>
      <c r="C154" s="38"/>
      <c r="D154" s="116" t="s">
        <v>236</v>
      </c>
      <c r="E154" s="21"/>
      <c r="F154" s="21"/>
    </row>
    <row r="155" spans="1:6" s="22" customFormat="1" ht="17.25" customHeight="1" hidden="1">
      <c r="A155" s="133"/>
      <c r="B155" s="46"/>
      <c r="C155" s="137" t="s">
        <v>20</v>
      </c>
      <c r="D155" s="20" t="s">
        <v>21</v>
      </c>
      <c r="E155" s="21"/>
      <c r="F155" s="21"/>
    </row>
    <row r="156" spans="1:6" s="22" customFormat="1" ht="17.25" customHeight="1" hidden="1">
      <c r="A156" s="388"/>
      <c r="B156" s="390"/>
      <c r="C156" s="94" t="s">
        <v>22</v>
      </c>
      <c r="D156" s="163" t="s">
        <v>23</v>
      </c>
      <c r="E156" s="95"/>
      <c r="F156" s="95"/>
    </row>
    <row r="157" spans="1:6" s="22" customFormat="1" ht="17.25" customHeight="1" hidden="1">
      <c r="A157" s="388"/>
      <c r="B157" s="390"/>
      <c r="C157" s="94" t="s">
        <v>95</v>
      </c>
      <c r="D157" s="163" t="s">
        <v>96</v>
      </c>
      <c r="E157" s="95"/>
      <c r="F157" s="95"/>
    </row>
    <row r="158" spans="1:6" s="22" customFormat="1" ht="19.5" customHeight="1">
      <c r="A158" s="388"/>
      <c r="B158" s="390"/>
      <c r="C158" s="94" t="s">
        <v>24</v>
      </c>
      <c r="D158" s="163" t="s">
        <v>25</v>
      </c>
      <c r="E158" s="95"/>
      <c r="F158" s="95">
        <v>1600</v>
      </c>
    </row>
    <row r="159" spans="1:6" s="22" customFormat="1" ht="19.5" customHeight="1" thickBot="1">
      <c r="A159" s="133"/>
      <c r="B159" s="130"/>
      <c r="C159" s="326" t="s">
        <v>97</v>
      </c>
      <c r="D159" s="327" t="s">
        <v>98</v>
      </c>
      <c r="E159" s="21">
        <v>1600</v>
      </c>
      <c r="F159" s="21"/>
    </row>
    <row r="160" spans="1:6" s="16" customFormat="1" ht="18.75" customHeight="1" hidden="1">
      <c r="A160" s="128"/>
      <c r="B160" s="30">
        <v>75095</v>
      </c>
      <c r="C160" s="30"/>
      <c r="D160" s="158" t="s">
        <v>48</v>
      </c>
      <c r="E160" s="159">
        <f>E162</f>
        <v>0</v>
      </c>
      <c r="F160" s="31">
        <f>SUM(F162:F166)</f>
        <v>0</v>
      </c>
    </row>
    <row r="161" spans="1:6" s="22" customFormat="1" ht="19.5" customHeight="1" hidden="1">
      <c r="A161" s="133"/>
      <c r="B161" s="46"/>
      <c r="C161" s="137" t="s">
        <v>65</v>
      </c>
      <c r="D161" s="20" t="s">
        <v>66</v>
      </c>
      <c r="E161" s="21"/>
      <c r="F161" s="21"/>
    </row>
    <row r="162" spans="1:6" s="22" customFormat="1" ht="20.25" customHeight="1" hidden="1" thickBot="1">
      <c r="A162" s="133"/>
      <c r="B162" s="130"/>
      <c r="C162" s="38" t="s">
        <v>20</v>
      </c>
      <c r="D162" s="116" t="s">
        <v>282</v>
      </c>
      <c r="E162" s="21"/>
      <c r="F162" s="21"/>
    </row>
    <row r="163" spans="1:6" s="11" customFormat="1" ht="46.5" customHeight="1" hidden="1" thickBot="1">
      <c r="A163" s="243">
        <v>751</v>
      </c>
      <c r="B163" s="323" t="s">
        <v>120</v>
      </c>
      <c r="C163" s="324"/>
      <c r="D163" s="325"/>
      <c r="E163" s="10">
        <f>E164+E169</f>
        <v>0</v>
      </c>
      <c r="F163" s="135">
        <f>F164+F169</f>
        <v>0</v>
      </c>
    </row>
    <row r="164" spans="1:6" s="16" customFormat="1" ht="28.5" hidden="1">
      <c r="A164" s="242"/>
      <c r="B164" s="55">
        <v>75101</v>
      </c>
      <c r="C164" s="191"/>
      <c r="D164" s="86" t="s">
        <v>121</v>
      </c>
      <c r="E164" s="56">
        <f>E165</f>
        <v>0</v>
      </c>
      <c r="F164" s="56">
        <f>SUM(F166:F168)</f>
        <v>0</v>
      </c>
    </row>
    <row r="165" spans="1:6" s="22" customFormat="1" ht="51" hidden="1">
      <c r="A165" s="45"/>
      <c r="B165" s="146"/>
      <c r="C165" s="140" t="s">
        <v>88</v>
      </c>
      <c r="D165" s="59" t="s">
        <v>89</v>
      </c>
      <c r="E165" s="37"/>
      <c r="F165" s="21"/>
    </row>
    <row r="166" spans="1:6" s="22" customFormat="1" ht="17.25" customHeight="1" hidden="1">
      <c r="A166" s="45"/>
      <c r="B166" s="46"/>
      <c r="C166" s="141" t="s">
        <v>16</v>
      </c>
      <c r="D166" s="25" t="s">
        <v>17</v>
      </c>
      <c r="E166" s="26"/>
      <c r="F166" s="26"/>
    </row>
    <row r="167" spans="1:6" s="22" customFormat="1" ht="17.25" customHeight="1" hidden="1">
      <c r="A167" s="45"/>
      <c r="B167" s="46"/>
      <c r="C167" s="141" t="s">
        <v>18</v>
      </c>
      <c r="D167" s="25" t="s">
        <v>19</v>
      </c>
      <c r="E167" s="26"/>
      <c r="F167" s="26"/>
    </row>
    <row r="168" spans="1:6" s="22" customFormat="1" ht="17.25" customHeight="1" hidden="1">
      <c r="A168" s="45"/>
      <c r="B168" s="46"/>
      <c r="C168" s="142" t="s">
        <v>20</v>
      </c>
      <c r="D168" s="25" t="s">
        <v>21</v>
      </c>
      <c r="E168" s="26"/>
      <c r="F168" s="26"/>
    </row>
    <row r="169" spans="1:6" s="16" customFormat="1" ht="56.25" customHeight="1" hidden="1">
      <c r="A169" s="128"/>
      <c r="B169" s="30">
        <v>75109</v>
      </c>
      <c r="C169" s="343" t="s">
        <v>325</v>
      </c>
      <c r="D169" s="344"/>
      <c r="E169" s="31">
        <f>SUM(E172:E179)</f>
        <v>0</v>
      </c>
      <c r="F169" s="31">
        <f>SUM(F172:F178)</f>
        <v>0</v>
      </c>
    </row>
    <row r="170" spans="1:6" s="22" customFormat="1" ht="18" customHeight="1" hidden="1">
      <c r="A170" s="133"/>
      <c r="B170" s="146"/>
      <c r="C170" s="137"/>
      <c r="D170" s="160" t="s">
        <v>280</v>
      </c>
      <c r="E170" s="114"/>
      <c r="F170" s="21"/>
    </row>
    <row r="171" spans="1:6" s="16" customFormat="1" ht="27.75" customHeight="1" hidden="1">
      <c r="A171" s="128"/>
      <c r="B171" s="149"/>
      <c r="C171" s="219"/>
      <c r="D171" s="331" t="s">
        <v>279</v>
      </c>
      <c r="E171" s="331"/>
      <c r="F171" s="332"/>
    </row>
    <row r="172" spans="1:6" s="22" customFormat="1" ht="17.25" customHeight="1" hidden="1">
      <c r="A172" s="395" t="s">
        <v>329</v>
      </c>
      <c r="B172" s="396"/>
      <c r="C172" s="94" t="s">
        <v>93</v>
      </c>
      <c r="D172" s="163" t="s">
        <v>94</v>
      </c>
      <c r="E172" s="95"/>
      <c r="F172" s="95"/>
    </row>
    <row r="173" spans="1:6" s="22" customFormat="1" ht="17.25" customHeight="1" hidden="1">
      <c r="A173" s="395"/>
      <c r="B173" s="396"/>
      <c r="C173" s="94" t="s">
        <v>16</v>
      </c>
      <c r="D173" s="163" t="s">
        <v>17</v>
      </c>
      <c r="E173" s="95"/>
      <c r="F173" s="95"/>
    </row>
    <row r="174" spans="1:6" s="22" customFormat="1" ht="17.25" customHeight="1" hidden="1">
      <c r="A174" s="395"/>
      <c r="B174" s="396"/>
      <c r="C174" s="94" t="s">
        <v>18</v>
      </c>
      <c r="D174" s="163" t="s">
        <v>19</v>
      </c>
      <c r="E174" s="95"/>
      <c r="F174" s="95"/>
    </row>
    <row r="175" spans="1:6" s="22" customFormat="1" ht="17.25" customHeight="1" hidden="1">
      <c r="A175" s="395"/>
      <c r="B175" s="396"/>
      <c r="C175" s="94" t="s">
        <v>20</v>
      </c>
      <c r="D175" s="163" t="s">
        <v>21</v>
      </c>
      <c r="E175" s="95"/>
      <c r="F175" s="95"/>
    </row>
    <row r="176" spans="1:6" s="22" customFormat="1" ht="17.25" customHeight="1" hidden="1">
      <c r="A176" s="395"/>
      <c r="B176" s="396"/>
      <c r="C176" s="94" t="s">
        <v>22</v>
      </c>
      <c r="D176" s="163" t="s">
        <v>23</v>
      </c>
      <c r="E176" s="95"/>
      <c r="F176" s="95"/>
    </row>
    <row r="177" spans="1:6" s="22" customFormat="1" ht="17.25" customHeight="1" hidden="1">
      <c r="A177" s="395"/>
      <c r="B177" s="396"/>
      <c r="C177" s="94" t="s">
        <v>61</v>
      </c>
      <c r="D177" s="163" t="s">
        <v>62</v>
      </c>
      <c r="E177" s="95"/>
      <c r="F177" s="95"/>
    </row>
    <row r="178" spans="1:6" s="22" customFormat="1" ht="25.5" hidden="1">
      <c r="A178" s="395"/>
      <c r="B178" s="396"/>
      <c r="C178" s="94" t="s">
        <v>112</v>
      </c>
      <c r="D178" s="39" t="s">
        <v>113</v>
      </c>
      <c r="E178" s="95"/>
      <c r="F178" s="95"/>
    </row>
    <row r="179" spans="1:6" s="22" customFormat="1" ht="25.5" hidden="1">
      <c r="A179" s="395"/>
      <c r="B179" s="396"/>
      <c r="C179" s="94" t="s">
        <v>114</v>
      </c>
      <c r="D179" s="184" t="s">
        <v>115</v>
      </c>
      <c r="E179" s="95"/>
      <c r="F179" s="95"/>
    </row>
    <row r="180" spans="1:6" s="11" customFormat="1" ht="23.25" customHeight="1" hidden="1" thickBot="1">
      <c r="A180" s="244">
        <v>752</v>
      </c>
      <c r="B180" s="51"/>
      <c r="C180" s="52"/>
      <c r="D180" s="315" t="s">
        <v>122</v>
      </c>
      <c r="E180" s="316">
        <f>E181</f>
        <v>0</v>
      </c>
      <c r="F180" s="316">
        <f>F181</f>
        <v>0</v>
      </c>
    </row>
    <row r="181" spans="1:6" s="16" customFormat="1" ht="23.25" customHeight="1" hidden="1">
      <c r="A181" s="53"/>
      <c r="B181" s="76">
        <v>75212</v>
      </c>
      <c r="C181" s="76"/>
      <c r="D181" s="77" t="s">
        <v>123</v>
      </c>
      <c r="E181" s="78">
        <f>SUM(E182:E186)-E184</f>
        <v>0</v>
      </c>
      <c r="F181" s="78">
        <f>SUM(F182:F186)-F184</f>
        <v>0</v>
      </c>
    </row>
    <row r="182" spans="1:6" s="22" customFormat="1" ht="51" hidden="1">
      <c r="A182" s="40"/>
      <c r="B182" s="79"/>
      <c r="C182" s="69" t="s">
        <v>88</v>
      </c>
      <c r="D182" s="80" t="s">
        <v>89</v>
      </c>
      <c r="E182" s="71"/>
      <c r="F182" s="71"/>
    </row>
    <row r="183" spans="1:6" s="22" customFormat="1" ht="12.75" customHeight="1" hidden="1">
      <c r="A183" s="133"/>
      <c r="B183" s="46"/>
      <c r="C183" s="47"/>
      <c r="D183" s="48"/>
      <c r="E183" s="49"/>
      <c r="F183" s="49"/>
    </row>
    <row r="184" spans="1:6" s="6" customFormat="1" ht="7.5" customHeight="1" hidden="1">
      <c r="A184" s="50">
        <v>1</v>
      </c>
      <c r="B184" s="50">
        <v>2</v>
      </c>
      <c r="C184" s="50">
        <v>3</v>
      </c>
      <c r="D184" s="50">
        <v>4</v>
      </c>
      <c r="E184" s="50">
        <v>5</v>
      </c>
      <c r="F184" s="50">
        <v>6</v>
      </c>
    </row>
    <row r="185" spans="1:6" s="22" customFormat="1" ht="38.25" hidden="1">
      <c r="A185" s="81"/>
      <c r="B185" s="82"/>
      <c r="C185" s="42" t="s">
        <v>68</v>
      </c>
      <c r="D185" s="43" t="s">
        <v>69</v>
      </c>
      <c r="E185" s="44"/>
      <c r="F185" s="44"/>
    </row>
    <row r="186" spans="1:6" s="22" customFormat="1" ht="16.5" customHeight="1" hidden="1">
      <c r="A186" s="72"/>
      <c r="B186" s="83"/>
      <c r="C186" s="38" t="s">
        <v>24</v>
      </c>
      <c r="D186" s="39" t="s">
        <v>25</v>
      </c>
      <c r="E186" s="21"/>
      <c r="F186" s="21"/>
    </row>
    <row r="187" spans="1:6" ht="12.75" customHeight="1" hidden="1">
      <c r="A187" s="3"/>
      <c r="B187" s="3"/>
      <c r="C187" s="3"/>
      <c r="D187" s="3"/>
      <c r="E187" s="3"/>
      <c r="F187" s="3"/>
    </row>
    <row r="188" spans="1:6" s="6" customFormat="1" ht="7.5" customHeight="1" hidden="1" thickBot="1">
      <c r="A188" s="50">
        <v>1</v>
      </c>
      <c r="B188" s="50">
        <v>2</v>
      </c>
      <c r="C188" s="50">
        <v>3</v>
      </c>
      <c r="D188" s="50">
        <v>3</v>
      </c>
      <c r="E188" s="50">
        <v>4</v>
      </c>
      <c r="F188" s="50">
        <v>5</v>
      </c>
    </row>
    <row r="189" spans="1:7" s="11" customFormat="1" ht="33.75" customHeight="1" thickBot="1">
      <c r="A189" s="75">
        <v>754</v>
      </c>
      <c r="B189" s="323" t="s">
        <v>124</v>
      </c>
      <c r="C189" s="324"/>
      <c r="D189" s="325"/>
      <c r="E189" s="10">
        <f>E190+E196</f>
        <v>393</v>
      </c>
      <c r="F189" s="10">
        <f>F190+F196+F219</f>
        <v>393</v>
      </c>
      <c r="G189" s="57">
        <f>E189-F189</f>
        <v>0</v>
      </c>
    </row>
    <row r="190" spans="1:6" s="16" customFormat="1" ht="21" customHeight="1" hidden="1">
      <c r="A190" s="58"/>
      <c r="B190" s="14">
        <v>75403</v>
      </c>
      <c r="C190" s="335" t="s">
        <v>125</v>
      </c>
      <c r="D190" s="336"/>
      <c r="E190" s="15">
        <f>E191</f>
        <v>0</v>
      </c>
      <c r="F190" s="15">
        <f>F191</f>
        <v>0</v>
      </c>
    </row>
    <row r="191" spans="1:6" s="22" customFormat="1" ht="15.75" customHeight="1" hidden="1">
      <c r="A191" s="133"/>
      <c r="B191" s="46"/>
      <c r="C191" s="140"/>
      <c r="D191" s="160" t="s">
        <v>224</v>
      </c>
      <c r="E191" s="95">
        <f>E192+E193</f>
        <v>0</v>
      </c>
      <c r="F191" s="95">
        <f>F192+F193</f>
        <v>0</v>
      </c>
    </row>
    <row r="192" spans="1:6" s="16" customFormat="1" ht="15.75" customHeight="1" hidden="1">
      <c r="A192" s="128"/>
      <c r="B192" s="125"/>
      <c r="C192" s="126"/>
      <c r="D192" s="200" t="s">
        <v>256</v>
      </c>
      <c r="E192" s="194"/>
      <c r="F192" s="220"/>
    </row>
    <row r="193" spans="1:6" s="16" customFormat="1" ht="15.75" customHeight="1" hidden="1">
      <c r="A193" s="148"/>
      <c r="B193" s="149"/>
      <c r="C193" s="219"/>
      <c r="D193" s="238" t="s">
        <v>257</v>
      </c>
      <c r="E193" s="218"/>
      <c r="F193" s="218"/>
    </row>
    <row r="194" spans="1:6" s="22" customFormat="1" ht="18.75" customHeight="1" hidden="1">
      <c r="A194" s="133"/>
      <c r="B194" s="203"/>
      <c r="C194" s="115" t="s">
        <v>249</v>
      </c>
      <c r="D194" s="237" t="s">
        <v>250</v>
      </c>
      <c r="E194" s="44"/>
      <c r="F194" s="44"/>
    </row>
    <row r="195" spans="1:6" s="22" customFormat="1" ht="18.75" customHeight="1" hidden="1">
      <c r="A195" s="133"/>
      <c r="B195" s="203"/>
      <c r="C195" s="38" t="s">
        <v>22</v>
      </c>
      <c r="D195" s="39" t="s">
        <v>23</v>
      </c>
      <c r="E195" s="21"/>
      <c r="F195" s="21"/>
    </row>
    <row r="196" spans="1:6" s="16" customFormat="1" ht="21" customHeight="1">
      <c r="A196" s="128"/>
      <c r="B196" s="30">
        <v>75412</v>
      </c>
      <c r="C196" s="343" t="s">
        <v>126</v>
      </c>
      <c r="D196" s="344"/>
      <c r="E196" s="31">
        <f>E208+E209</f>
        <v>393</v>
      </c>
      <c r="F196" s="31">
        <f>F208+F209+F210</f>
        <v>393</v>
      </c>
    </row>
    <row r="197" spans="1:6" s="22" customFormat="1" ht="38.25" hidden="1">
      <c r="A197" s="133"/>
      <c r="B197" s="143"/>
      <c r="C197" s="139" t="s">
        <v>68</v>
      </c>
      <c r="D197" s="43" t="s">
        <v>69</v>
      </c>
      <c r="E197" s="44"/>
      <c r="F197" s="44"/>
    </row>
    <row r="198" spans="1:6" s="22" customFormat="1" ht="16.5" customHeight="1" hidden="1">
      <c r="A198" s="133"/>
      <c r="B198" s="46"/>
      <c r="C198" s="140" t="s">
        <v>93</v>
      </c>
      <c r="D198" s="20" t="s">
        <v>94</v>
      </c>
      <c r="E198" s="21"/>
      <c r="F198" s="21"/>
    </row>
    <row r="199" spans="1:6" s="22" customFormat="1" ht="16.5" customHeight="1" hidden="1">
      <c r="A199" s="133"/>
      <c r="B199" s="46"/>
      <c r="C199" s="141" t="s">
        <v>16</v>
      </c>
      <c r="D199" s="25" t="s">
        <v>17</v>
      </c>
      <c r="E199" s="26"/>
      <c r="F199" s="26"/>
    </row>
    <row r="200" spans="1:6" s="22" customFormat="1" ht="16.5" customHeight="1" hidden="1">
      <c r="A200" s="133"/>
      <c r="B200" s="46"/>
      <c r="C200" s="142" t="s">
        <v>20</v>
      </c>
      <c r="D200" s="25" t="s">
        <v>21</v>
      </c>
      <c r="E200" s="26"/>
      <c r="F200" s="26"/>
    </row>
    <row r="201" spans="1:6" s="22" customFormat="1" ht="16.5" customHeight="1" hidden="1">
      <c r="A201" s="133"/>
      <c r="B201" s="46"/>
      <c r="C201" s="94" t="s">
        <v>22</v>
      </c>
      <c r="D201" s="163" t="s">
        <v>23</v>
      </c>
      <c r="E201" s="95"/>
      <c r="F201" s="95"/>
    </row>
    <row r="202" spans="1:6" s="22" customFormat="1" ht="16.5" customHeight="1" hidden="1">
      <c r="A202" s="133"/>
      <c r="B202" s="46"/>
      <c r="C202" s="140" t="s">
        <v>95</v>
      </c>
      <c r="D202" s="20" t="s">
        <v>96</v>
      </c>
      <c r="E202" s="21"/>
      <c r="F202" s="21"/>
    </row>
    <row r="203" spans="1:6" s="22" customFormat="1" ht="16.5" customHeight="1" hidden="1">
      <c r="A203" s="133"/>
      <c r="B203" s="46"/>
      <c r="C203" s="141" t="s">
        <v>61</v>
      </c>
      <c r="D203" s="25" t="s">
        <v>62</v>
      </c>
      <c r="E203" s="26"/>
      <c r="F203" s="26"/>
    </row>
    <row r="204" spans="1:6" s="22" customFormat="1" ht="16.5" customHeight="1" hidden="1">
      <c r="A204" s="133"/>
      <c r="B204" s="46"/>
      <c r="C204" s="142" t="s">
        <v>70</v>
      </c>
      <c r="D204" s="25" t="s">
        <v>71</v>
      </c>
      <c r="E204" s="26"/>
      <c r="F204" s="26"/>
    </row>
    <row r="205" spans="1:6" s="22" customFormat="1" ht="19.5" customHeight="1" hidden="1">
      <c r="A205" s="133"/>
      <c r="B205" s="46"/>
      <c r="C205" s="140"/>
      <c r="D205" s="160" t="s">
        <v>255</v>
      </c>
      <c r="E205" s="95"/>
      <c r="F205" s="95"/>
    </row>
    <row r="206" spans="1:6" s="22" customFormat="1" ht="16.5" customHeight="1" hidden="1">
      <c r="A206" s="133"/>
      <c r="B206" s="46"/>
      <c r="C206" s="141" t="s">
        <v>35</v>
      </c>
      <c r="D206" s="160" t="s">
        <v>223</v>
      </c>
      <c r="E206" s="95">
        <f>E207</f>
        <v>0</v>
      </c>
      <c r="F206" s="95"/>
    </row>
    <row r="207" spans="1:6" s="22" customFormat="1" ht="17.25" customHeight="1" hidden="1">
      <c r="A207" s="133"/>
      <c r="B207" s="46"/>
      <c r="C207" s="231" t="s">
        <v>116</v>
      </c>
      <c r="D207" s="279" t="s">
        <v>271</v>
      </c>
      <c r="E207" s="95"/>
      <c r="F207" s="233"/>
    </row>
    <row r="208" spans="1:6" s="22" customFormat="1" ht="18.75" customHeight="1">
      <c r="A208" s="404"/>
      <c r="B208" s="405"/>
      <c r="C208" s="94" t="s">
        <v>24</v>
      </c>
      <c r="D208" s="202" t="s">
        <v>25</v>
      </c>
      <c r="E208" s="44">
        <v>393</v>
      </c>
      <c r="F208" s="44"/>
    </row>
    <row r="209" spans="1:6" s="22" customFormat="1" ht="18.75" customHeight="1" hidden="1">
      <c r="A209" s="404"/>
      <c r="B209" s="405"/>
      <c r="C209" s="94" t="s">
        <v>97</v>
      </c>
      <c r="D209" s="163" t="s">
        <v>98</v>
      </c>
      <c r="E209" s="95"/>
      <c r="F209" s="95"/>
    </row>
    <row r="210" spans="1:6" s="22" customFormat="1" ht="16.5" customHeight="1" thickBot="1">
      <c r="A210" s="133"/>
      <c r="B210" s="46"/>
      <c r="C210" s="94" t="s">
        <v>65</v>
      </c>
      <c r="D210" s="163" t="s">
        <v>66</v>
      </c>
      <c r="E210" s="95"/>
      <c r="F210" s="95">
        <v>393</v>
      </c>
    </row>
    <row r="211" spans="1:6" s="22" customFormat="1" ht="16.5" customHeight="1" hidden="1">
      <c r="A211" s="133"/>
      <c r="B211" s="46"/>
      <c r="C211" s="140" t="s">
        <v>35</v>
      </c>
      <c r="D211" s="161" t="s">
        <v>223</v>
      </c>
      <c r="E211" s="21"/>
      <c r="F211" s="21"/>
    </row>
    <row r="212" spans="1:6" s="22" customFormat="1" ht="15.75" customHeight="1" hidden="1">
      <c r="A212" s="133"/>
      <c r="B212" s="46"/>
      <c r="C212" s="142" t="s">
        <v>116</v>
      </c>
      <c r="D212" s="117" t="s">
        <v>2</v>
      </c>
      <c r="E212" s="26"/>
      <c r="F212" s="119"/>
    </row>
    <row r="213" spans="1:6" s="16" customFormat="1" ht="21" customHeight="1" hidden="1">
      <c r="A213" s="128"/>
      <c r="B213" s="30">
        <v>75414</v>
      </c>
      <c r="C213" s="131"/>
      <c r="D213" s="84" t="s">
        <v>127</v>
      </c>
      <c r="E213" s="31">
        <f>E214</f>
        <v>0</v>
      </c>
      <c r="F213" s="31">
        <f>SUM(F215:F218)</f>
        <v>0</v>
      </c>
    </row>
    <row r="214" spans="1:6" s="22" customFormat="1" ht="51" hidden="1">
      <c r="A214" s="133"/>
      <c r="B214" s="146"/>
      <c r="C214" s="140" t="s">
        <v>88</v>
      </c>
      <c r="D214" s="59" t="s">
        <v>89</v>
      </c>
      <c r="E214" s="37"/>
      <c r="F214" s="21"/>
    </row>
    <row r="215" spans="1:6" s="22" customFormat="1" ht="19.5" customHeight="1" hidden="1">
      <c r="A215" s="133"/>
      <c r="B215" s="146"/>
      <c r="C215" s="141" t="s">
        <v>22</v>
      </c>
      <c r="D215" s="36" t="s">
        <v>23</v>
      </c>
      <c r="E215" s="34"/>
      <c r="F215" s="26"/>
    </row>
    <row r="216" spans="1:6" s="22" customFormat="1" ht="19.5" customHeight="1" hidden="1">
      <c r="A216" s="133"/>
      <c r="B216" s="146"/>
      <c r="C216" s="141" t="s">
        <v>24</v>
      </c>
      <c r="D216" s="36" t="s">
        <v>25</v>
      </c>
      <c r="E216" s="34"/>
      <c r="F216" s="26"/>
    </row>
    <row r="217" spans="1:6" s="22" customFormat="1" ht="25.5" hidden="1">
      <c r="A217" s="133"/>
      <c r="B217" s="146"/>
      <c r="C217" s="141" t="s">
        <v>110</v>
      </c>
      <c r="D217" s="36" t="s">
        <v>111</v>
      </c>
      <c r="E217" s="34"/>
      <c r="F217" s="26"/>
    </row>
    <row r="218" spans="1:6" s="22" customFormat="1" ht="25.5" hidden="1">
      <c r="A218" s="133"/>
      <c r="B218" s="146"/>
      <c r="C218" s="142" t="s">
        <v>112</v>
      </c>
      <c r="D218" s="33" t="s">
        <v>113</v>
      </c>
      <c r="E218" s="26"/>
      <c r="F218" s="26"/>
    </row>
    <row r="219" spans="1:6" s="16" customFormat="1" ht="21" customHeight="1" hidden="1">
      <c r="A219" s="128"/>
      <c r="B219" s="30">
        <v>75421</v>
      </c>
      <c r="C219" s="343" t="s">
        <v>306</v>
      </c>
      <c r="D219" s="344"/>
      <c r="E219" s="31">
        <f>E220</f>
        <v>0</v>
      </c>
      <c r="F219" s="31">
        <f>F220</f>
        <v>0</v>
      </c>
    </row>
    <row r="220" spans="1:6" s="22" customFormat="1" ht="27.75" customHeight="1" hidden="1" thickBot="1">
      <c r="A220" s="377" t="s">
        <v>318</v>
      </c>
      <c r="B220" s="406"/>
      <c r="C220" s="94" t="s">
        <v>110</v>
      </c>
      <c r="D220" s="36" t="s">
        <v>111</v>
      </c>
      <c r="E220" s="21"/>
      <c r="F220" s="21"/>
    </row>
    <row r="221" spans="1:6" s="11" customFormat="1" ht="75.75" hidden="1" thickBot="1">
      <c r="A221" s="52">
        <v>756</v>
      </c>
      <c r="B221" s="52"/>
      <c r="C221" s="52"/>
      <c r="D221" s="73" t="s">
        <v>128</v>
      </c>
      <c r="E221" s="10">
        <f>E222+E224+E234+E245+E248</f>
        <v>0</v>
      </c>
      <c r="F221" s="10">
        <f>F222+F224+F234+F245+F248+F251</f>
        <v>0</v>
      </c>
    </row>
    <row r="222" spans="1:6" s="16" customFormat="1" ht="28.5" hidden="1">
      <c r="A222" s="53"/>
      <c r="B222" s="55">
        <v>75601</v>
      </c>
      <c r="C222" s="55"/>
      <c r="D222" s="86" t="s">
        <v>129</v>
      </c>
      <c r="E222" s="56">
        <f>E223</f>
        <v>0</v>
      </c>
      <c r="F222" s="56">
        <f>F223</f>
        <v>0</v>
      </c>
    </row>
    <row r="223" spans="1:6" s="22" customFormat="1" ht="25.5" hidden="1">
      <c r="A223" s="17"/>
      <c r="B223" s="68"/>
      <c r="C223" s="38" t="s">
        <v>130</v>
      </c>
      <c r="D223" s="39" t="s">
        <v>131</v>
      </c>
      <c r="E223" s="21"/>
      <c r="F223" s="21"/>
    </row>
    <row r="224" spans="1:6" s="16" customFormat="1" ht="42.75" customHeight="1" hidden="1">
      <c r="A224" s="85"/>
      <c r="B224" s="30">
        <v>75615</v>
      </c>
      <c r="C224" s="29"/>
      <c r="D224" s="84" t="s">
        <v>132</v>
      </c>
      <c r="E224" s="31">
        <f>SUM(E225:E233)-E228</f>
        <v>0</v>
      </c>
      <c r="F224" s="31">
        <f>SUM(F225:F233)-F228</f>
        <v>0</v>
      </c>
    </row>
    <row r="225" spans="1:6" s="22" customFormat="1" ht="17.25" customHeight="1" hidden="1">
      <c r="A225" s="17"/>
      <c r="B225" s="68"/>
      <c r="C225" s="19" t="s">
        <v>133</v>
      </c>
      <c r="D225" s="20" t="s">
        <v>134</v>
      </c>
      <c r="E225" s="21"/>
      <c r="F225" s="21"/>
    </row>
    <row r="226" spans="1:6" s="22" customFormat="1" ht="17.25" customHeight="1" hidden="1">
      <c r="A226" s="40"/>
      <c r="B226" s="79"/>
      <c r="C226" s="69" t="s">
        <v>135</v>
      </c>
      <c r="D226" s="70" t="s">
        <v>136</v>
      </c>
      <c r="E226" s="71"/>
      <c r="F226" s="71"/>
    </row>
    <row r="227" spans="1:6" s="22" customFormat="1" ht="8.25" customHeight="1" hidden="1">
      <c r="A227" s="133"/>
      <c r="B227" s="46"/>
      <c r="C227" s="47"/>
      <c r="D227" s="48"/>
      <c r="E227" s="49"/>
      <c r="F227" s="49"/>
    </row>
    <row r="228" spans="1:6" s="6" customFormat="1" ht="7.5" customHeight="1" hidden="1">
      <c r="A228" s="50">
        <v>1</v>
      </c>
      <c r="B228" s="50">
        <v>2</v>
      </c>
      <c r="C228" s="50">
        <v>3</v>
      </c>
      <c r="D228" s="50">
        <v>4</v>
      </c>
      <c r="E228" s="50">
        <v>5</v>
      </c>
      <c r="F228" s="50">
        <v>6</v>
      </c>
    </row>
    <row r="229" spans="1:6" s="22" customFormat="1" ht="17.25" customHeight="1" hidden="1">
      <c r="A229" s="17"/>
      <c r="B229" s="32"/>
      <c r="C229" s="24" t="s">
        <v>137</v>
      </c>
      <c r="D229" s="25" t="s">
        <v>138</v>
      </c>
      <c r="E229" s="26"/>
      <c r="F229" s="26"/>
    </row>
    <row r="230" spans="1:6" s="22" customFormat="1" ht="17.25" customHeight="1" hidden="1">
      <c r="A230" s="27"/>
      <c r="B230" s="35"/>
      <c r="C230" s="24" t="s">
        <v>139</v>
      </c>
      <c r="D230" s="62" t="s">
        <v>140</v>
      </c>
      <c r="E230" s="26"/>
      <c r="F230" s="26"/>
    </row>
    <row r="231" spans="1:6" s="22" customFormat="1" ht="17.25" customHeight="1" hidden="1">
      <c r="A231" s="27"/>
      <c r="B231" s="35"/>
      <c r="C231" s="24" t="s">
        <v>141</v>
      </c>
      <c r="D231" s="62" t="s">
        <v>142</v>
      </c>
      <c r="E231" s="34"/>
      <c r="F231" s="34"/>
    </row>
    <row r="232" spans="1:6" s="22" customFormat="1" ht="17.25" customHeight="1" hidden="1">
      <c r="A232" s="60"/>
      <c r="B232" s="66"/>
      <c r="C232" s="19" t="s">
        <v>76</v>
      </c>
      <c r="D232" s="61" t="s">
        <v>77</v>
      </c>
      <c r="E232" s="21"/>
      <c r="F232" s="21"/>
    </row>
    <row r="233" spans="1:6" s="22" customFormat="1" ht="25.5" hidden="1">
      <c r="A233" s="17"/>
      <c r="B233" s="32"/>
      <c r="C233" s="28" t="s">
        <v>143</v>
      </c>
      <c r="D233" s="33" t="s">
        <v>144</v>
      </c>
      <c r="E233" s="26"/>
      <c r="F233" s="26"/>
    </row>
    <row r="234" spans="1:6" s="16" customFormat="1" ht="60" customHeight="1" hidden="1">
      <c r="A234" s="67"/>
      <c r="B234" s="30">
        <v>75616</v>
      </c>
      <c r="C234" s="29"/>
      <c r="D234" s="84" t="s">
        <v>145</v>
      </c>
      <c r="E234" s="31">
        <f>SUM(E235:E244)</f>
        <v>0</v>
      </c>
      <c r="F234" s="31">
        <f>SUM(F235:F244)</f>
        <v>0</v>
      </c>
    </row>
    <row r="235" spans="1:6" s="22" customFormat="1" ht="16.5" customHeight="1" hidden="1">
      <c r="A235" s="27"/>
      <c r="B235" s="66"/>
      <c r="C235" s="19" t="s">
        <v>133</v>
      </c>
      <c r="D235" s="20" t="s">
        <v>134</v>
      </c>
      <c r="E235" s="21"/>
      <c r="F235" s="21"/>
    </row>
    <row r="236" spans="1:6" s="22" customFormat="1" ht="16.5" customHeight="1" hidden="1">
      <c r="A236" s="17"/>
      <c r="B236" s="32"/>
      <c r="C236" s="24" t="s">
        <v>135</v>
      </c>
      <c r="D236" s="62" t="s">
        <v>136</v>
      </c>
      <c r="E236" s="26"/>
      <c r="F236" s="26"/>
    </row>
    <row r="237" spans="1:6" s="22" customFormat="1" ht="16.5" customHeight="1" hidden="1">
      <c r="A237" s="27"/>
      <c r="B237" s="35"/>
      <c r="C237" s="24" t="s">
        <v>137</v>
      </c>
      <c r="D237" s="25" t="s">
        <v>138</v>
      </c>
      <c r="E237" s="26"/>
      <c r="F237" s="26"/>
    </row>
    <row r="238" spans="1:6" s="22" customFormat="1" ht="16.5" customHeight="1" hidden="1">
      <c r="A238" s="27"/>
      <c r="B238" s="35"/>
      <c r="C238" s="24" t="s">
        <v>139</v>
      </c>
      <c r="D238" s="62" t="s">
        <v>140</v>
      </c>
      <c r="E238" s="26"/>
      <c r="F238" s="26"/>
    </row>
    <row r="239" spans="1:6" s="22" customFormat="1" ht="16.5" customHeight="1" hidden="1">
      <c r="A239" s="27"/>
      <c r="B239" s="35"/>
      <c r="C239" s="24" t="s">
        <v>146</v>
      </c>
      <c r="D239" s="62" t="s">
        <v>147</v>
      </c>
      <c r="E239" s="26"/>
      <c r="F239" s="26"/>
    </row>
    <row r="240" spans="1:6" s="22" customFormat="1" ht="16.5" customHeight="1" hidden="1">
      <c r="A240" s="27"/>
      <c r="B240" s="35"/>
      <c r="C240" s="24" t="s">
        <v>148</v>
      </c>
      <c r="D240" s="62" t="s">
        <v>149</v>
      </c>
      <c r="E240" s="26"/>
      <c r="F240" s="26"/>
    </row>
    <row r="241" spans="1:6" s="22" customFormat="1" ht="25.5" hidden="1">
      <c r="A241" s="60"/>
      <c r="B241" s="66"/>
      <c r="C241" s="19" t="s">
        <v>150</v>
      </c>
      <c r="D241" s="59" t="s">
        <v>151</v>
      </c>
      <c r="E241" s="26"/>
      <c r="F241" s="26"/>
    </row>
    <row r="242" spans="1:6" s="22" customFormat="1" ht="15.75" customHeight="1" hidden="1">
      <c r="A242" s="27"/>
      <c r="B242" s="35"/>
      <c r="C242" s="24" t="s">
        <v>141</v>
      </c>
      <c r="D242" s="62" t="s">
        <v>142</v>
      </c>
      <c r="E242" s="26"/>
      <c r="F242" s="26"/>
    </row>
    <row r="243" spans="1:6" s="22" customFormat="1" ht="15.75" customHeight="1" hidden="1">
      <c r="A243" s="27"/>
      <c r="B243" s="35"/>
      <c r="C243" s="24" t="s">
        <v>76</v>
      </c>
      <c r="D243" s="62" t="s">
        <v>77</v>
      </c>
      <c r="E243" s="26"/>
      <c r="F243" s="26"/>
    </row>
    <row r="244" spans="1:6" s="22" customFormat="1" ht="25.5" hidden="1">
      <c r="A244" s="27"/>
      <c r="B244" s="32"/>
      <c r="C244" s="28" t="s">
        <v>143</v>
      </c>
      <c r="D244" s="33" t="s">
        <v>144</v>
      </c>
      <c r="E244" s="26"/>
      <c r="F244" s="26"/>
    </row>
    <row r="245" spans="1:6" s="16" customFormat="1" ht="42.75" hidden="1">
      <c r="A245" s="85"/>
      <c r="B245" s="30">
        <v>75618</v>
      </c>
      <c r="C245" s="29"/>
      <c r="D245" s="84" t="s">
        <v>152</v>
      </c>
      <c r="E245" s="31">
        <f>SUM(E246:E247)</f>
        <v>0</v>
      </c>
      <c r="F245" s="31">
        <f>SUM(F246:F247)</f>
        <v>0</v>
      </c>
    </row>
    <row r="246" spans="1:6" s="22" customFormat="1" ht="15" customHeight="1" hidden="1">
      <c r="A246" s="17"/>
      <c r="B246" s="68"/>
      <c r="C246" s="19" t="s">
        <v>153</v>
      </c>
      <c r="D246" s="20" t="s">
        <v>149</v>
      </c>
      <c r="E246" s="21"/>
      <c r="F246" s="21"/>
    </row>
    <row r="247" spans="1:6" s="22" customFormat="1" ht="25.5" hidden="1">
      <c r="A247" s="27"/>
      <c r="B247" s="32"/>
      <c r="C247" s="28" t="s">
        <v>154</v>
      </c>
      <c r="D247" s="33" t="s">
        <v>155</v>
      </c>
      <c r="E247" s="26"/>
      <c r="F247" s="26"/>
    </row>
    <row r="248" spans="1:6" s="16" customFormat="1" ht="28.5" hidden="1">
      <c r="A248" s="58"/>
      <c r="B248" s="30">
        <v>75621</v>
      </c>
      <c r="C248" s="29"/>
      <c r="D248" s="84" t="s">
        <v>156</v>
      </c>
      <c r="E248" s="31">
        <f>SUM(E249:E250)</f>
        <v>0</v>
      </c>
      <c r="F248" s="31">
        <f>SUM(F249:F250)</f>
        <v>0</v>
      </c>
    </row>
    <row r="249" spans="1:6" s="22" customFormat="1" ht="19.5" customHeight="1" hidden="1">
      <c r="A249" s="27"/>
      <c r="B249" s="66"/>
      <c r="C249" s="19" t="s">
        <v>157</v>
      </c>
      <c r="D249" s="61" t="s">
        <v>158</v>
      </c>
      <c r="E249" s="37"/>
      <c r="F249" s="21"/>
    </row>
    <row r="250" spans="1:6" s="22" customFormat="1" ht="19.5" customHeight="1" hidden="1">
      <c r="A250" s="27"/>
      <c r="B250" s="32"/>
      <c r="C250" s="28" t="s">
        <v>159</v>
      </c>
      <c r="D250" s="25" t="s">
        <v>160</v>
      </c>
      <c r="E250" s="26"/>
      <c r="F250" s="26"/>
    </row>
    <row r="251" spans="1:6" s="16" customFormat="1" ht="28.5" hidden="1">
      <c r="A251" s="58"/>
      <c r="B251" s="30">
        <v>75647</v>
      </c>
      <c r="C251" s="29"/>
      <c r="D251" s="84" t="s">
        <v>161</v>
      </c>
      <c r="E251" s="31">
        <f>SUM(E252:E257)</f>
        <v>0</v>
      </c>
      <c r="F251" s="31">
        <f>SUM(F252:F257)</f>
        <v>0</v>
      </c>
    </row>
    <row r="252" spans="1:6" s="22" customFormat="1" ht="17.25" customHeight="1" hidden="1">
      <c r="A252" s="27"/>
      <c r="B252" s="66"/>
      <c r="C252" s="19" t="s">
        <v>162</v>
      </c>
      <c r="D252" s="61" t="s">
        <v>163</v>
      </c>
      <c r="E252" s="37"/>
      <c r="F252" s="21"/>
    </row>
    <row r="253" spans="1:6" s="22" customFormat="1" ht="17.25" customHeight="1" hidden="1">
      <c r="A253" s="27"/>
      <c r="B253" s="35"/>
      <c r="C253" s="24" t="s">
        <v>16</v>
      </c>
      <c r="D253" s="62" t="s">
        <v>164</v>
      </c>
      <c r="E253" s="34"/>
      <c r="F253" s="26"/>
    </row>
    <row r="254" spans="1:6" s="22" customFormat="1" ht="17.25" customHeight="1" hidden="1">
      <c r="A254" s="27"/>
      <c r="B254" s="35"/>
      <c r="C254" s="24" t="s">
        <v>18</v>
      </c>
      <c r="D254" s="62" t="s">
        <v>19</v>
      </c>
      <c r="E254" s="34"/>
      <c r="F254" s="26"/>
    </row>
    <row r="255" spans="1:6" s="22" customFormat="1" ht="17.25" customHeight="1" hidden="1">
      <c r="A255" s="27"/>
      <c r="B255" s="35"/>
      <c r="C255" s="24" t="s">
        <v>20</v>
      </c>
      <c r="D255" s="62" t="s">
        <v>21</v>
      </c>
      <c r="E255" s="34"/>
      <c r="F255" s="26"/>
    </row>
    <row r="256" spans="1:6" s="22" customFormat="1" ht="17.25" customHeight="1" hidden="1">
      <c r="A256" s="27"/>
      <c r="B256" s="35"/>
      <c r="C256" s="24" t="s">
        <v>22</v>
      </c>
      <c r="D256" s="62" t="s">
        <v>23</v>
      </c>
      <c r="E256" s="34"/>
      <c r="F256" s="26"/>
    </row>
    <row r="257" spans="1:6" s="22" customFormat="1" ht="17.25" customHeight="1" hidden="1" thickBot="1">
      <c r="A257" s="17"/>
      <c r="B257" s="32"/>
      <c r="C257" s="28" t="s">
        <v>24</v>
      </c>
      <c r="D257" s="25" t="s">
        <v>25</v>
      </c>
      <c r="E257" s="26"/>
      <c r="F257" s="26"/>
    </row>
    <row r="258" spans="1:6" s="22" customFormat="1" ht="19.5" customHeight="1" hidden="1" thickBot="1">
      <c r="A258" s="248">
        <v>757</v>
      </c>
      <c r="B258" s="351" t="s">
        <v>165</v>
      </c>
      <c r="C258" s="352"/>
      <c r="D258" s="353"/>
      <c r="E258" s="10">
        <f>E259</f>
        <v>0</v>
      </c>
      <c r="F258" s="135">
        <f>F259</f>
        <v>0</v>
      </c>
    </row>
    <row r="259" spans="1:6" s="22" customFormat="1" ht="30.75" customHeight="1" hidden="1">
      <c r="A259" s="133"/>
      <c r="B259" s="55">
        <v>75702</v>
      </c>
      <c r="C259" s="335" t="s">
        <v>166</v>
      </c>
      <c r="D259" s="336"/>
      <c r="E259" s="44">
        <f>E260</f>
        <v>0</v>
      </c>
      <c r="F259" s="44">
        <f>F260</f>
        <v>0</v>
      </c>
    </row>
    <row r="260" spans="1:6" s="22" customFormat="1" ht="21" customHeight="1" hidden="1">
      <c r="A260" s="133"/>
      <c r="B260" s="130"/>
      <c r="C260" s="38" t="s">
        <v>24</v>
      </c>
      <c r="D260" s="168" t="s">
        <v>224</v>
      </c>
      <c r="E260" s="217">
        <f>E264+E265</f>
        <v>0</v>
      </c>
      <c r="F260" s="217">
        <f>F262</f>
        <v>0</v>
      </c>
    </row>
    <row r="261" spans="1:6" s="22" customFormat="1" ht="38.25" hidden="1">
      <c r="A261" s="377" t="s">
        <v>317</v>
      </c>
      <c r="B261" s="378"/>
      <c r="C261" s="284" t="s">
        <v>167</v>
      </c>
      <c r="D261" s="285" t="s">
        <v>168</v>
      </c>
      <c r="E261" s="95"/>
      <c r="F261" s="95"/>
    </row>
    <row r="262" spans="1:6" s="16" customFormat="1" ht="17.25" customHeight="1" hidden="1">
      <c r="A262" s="377"/>
      <c r="B262" s="378"/>
      <c r="C262" s="126"/>
      <c r="D262" s="282" t="s">
        <v>301</v>
      </c>
      <c r="E262" s="280"/>
      <c r="F262" s="281"/>
    </row>
    <row r="263" spans="1:6" s="22" customFormat="1" ht="25.5" hidden="1">
      <c r="A263" s="377"/>
      <c r="B263" s="378"/>
      <c r="C263" s="284" t="s">
        <v>305</v>
      </c>
      <c r="D263" s="285" t="s">
        <v>300</v>
      </c>
      <c r="E263" s="95"/>
      <c r="F263" s="95"/>
    </row>
    <row r="264" spans="1:6" s="16" customFormat="1" ht="17.25" customHeight="1" hidden="1">
      <c r="A264" s="384"/>
      <c r="B264" s="385"/>
      <c r="C264" s="219"/>
      <c r="D264" s="278" t="s">
        <v>302</v>
      </c>
      <c r="E264" s="265"/>
      <c r="F264" s="268"/>
    </row>
    <row r="265" spans="1:6" s="22" customFormat="1" ht="20.25" customHeight="1" hidden="1">
      <c r="A265" s="133"/>
      <c r="B265" s="143"/>
      <c r="C265" s="276" t="s">
        <v>24</v>
      </c>
      <c r="D265" s="91" t="s">
        <v>25</v>
      </c>
      <c r="E265" s="21"/>
      <c r="F265" s="21"/>
    </row>
    <row r="266" spans="1:6" s="22" customFormat="1" ht="42.75" hidden="1">
      <c r="A266" s="133"/>
      <c r="B266" s="143"/>
      <c r="C266" s="277" t="s">
        <v>167</v>
      </c>
      <c r="D266" s="92" t="s">
        <v>168</v>
      </c>
      <c r="E266" s="71"/>
      <c r="F266" s="71"/>
    </row>
    <row r="267" spans="1:6" s="22" customFormat="1" ht="28.5" hidden="1">
      <c r="A267" s="133"/>
      <c r="B267" s="143"/>
      <c r="C267" s="277" t="s">
        <v>167</v>
      </c>
      <c r="D267" s="92" t="s">
        <v>300</v>
      </c>
      <c r="E267" s="71"/>
      <c r="F267" s="71"/>
    </row>
    <row r="268" spans="1:6" s="22" customFormat="1" ht="15" customHeight="1" hidden="1">
      <c r="A268" s="133"/>
      <c r="B268" s="46"/>
      <c r="C268" s="47"/>
      <c r="D268" s="48"/>
      <c r="E268" s="49"/>
      <c r="F268" s="49"/>
    </row>
    <row r="269" spans="1:6" s="6" customFormat="1" ht="7.5" customHeight="1" hidden="1" thickBot="1">
      <c r="A269" s="65">
        <v>1</v>
      </c>
      <c r="B269" s="65">
        <v>2</v>
      </c>
      <c r="C269" s="65">
        <v>3</v>
      </c>
      <c r="D269" s="65">
        <v>4</v>
      </c>
      <c r="E269" s="65">
        <v>5</v>
      </c>
      <c r="F269" s="65">
        <v>6</v>
      </c>
    </row>
    <row r="270" spans="1:6" s="22" customFormat="1" ht="21.75" customHeight="1" hidden="1" thickBot="1">
      <c r="A270" s="54">
        <v>758</v>
      </c>
      <c r="B270" s="87"/>
      <c r="C270" s="88"/>
      <c r="D270" s="9" t="s">
        <v>169</v>
      </c>
      <c r="E270" s="10">
        <f>E271</f>
        <v>0</v>
      </c>
      <c r="F270" s="135">
        <f>F271</f>
        <v>0</v>
      </c>
    </row>
    <row r="271" spans="1:6" s="22" customFormat="1" ht="21" customHeight="1" hidden="1">
      <c r="A271" s="133"/>
      <c r="B271" s="55">
        <v>75818</v>
      </c>
      <c r="C271" s="139"/>
      <c r="D271" s="86" t="s">
        <v>172</v>
      </c>
      <c r="E271" s="44">
        <f>E272</f>
        <v>0</v>
      </c>
      <c r="F271" s="44">
        <f>F272</f>
        <v>0</v>
      </c>
    </row>
    <row r="272" spans="1:6" s="22" customFormat="1" ht="20.25" customHeight="1" hidden="1">
      <c r="A272" s="133"/>
      <c r="B272" s="143"/>
      <c r="C272" s="170" t="s">
        <v>173</v>
      </c>
      <c r="D272" s="91" t="s">
        <v>174</v>
      </c>
      <c r="E272" s="21"/>
      <c r="F272" s="21"/>
    </row>
    <row r="273" spans="1:6" s="22" customFormat="1" ht="28.5" hidden="1">
      <c r="A273" s="72"/>
      <c r="B273" s="55">
        <v>75831</v>
      </c>
      <c r="C273" s="94"/>
      <c r="D273" s="84" t="s">
        <v>175</v>
      </c>
      <c r="E273" s="95">
        <f>E274</f>
        <v>0</v>
      </c>
      <c r="F273" s="95">
        <f>F274</f>
        <v>0</v>
      </c>
    </row>
    <row r="274" spans="1:6" s="22" customFormat="1" ht="20.25" customHeight="1" hidden="1" thickBot="1">
      <c r="A274" s="17"/>
      <c r="B274" s="68"/>
      <c r="C274" s="93" t="s">
        <v>170</v>
      </c>
      <c r="D274" s="91" t="s">
        <v>171</v>
      </c>
      <c r="E274" s="21"/>
      <c r="F274" s="21"/>
    </row>
    <row r="275" spans="1:7" s="11" customFormat="1" ht="21.75" customHeight="1" thickBot="1">
      <c r="A275" s="75">
        <v>801</v>
      </c>
      <c r="B275" s="351" t="s">
        <v>176</v>
      </c>
      <c r="C275" s="352"/>
      <c r="D275" s="353"/>
      <c r="E275" s="10">
        <f>E276+E313+E338+E345+E370+E392</f>
        <v>100</v>
      </c>
      <c r="F275" s="135">
        <f>F276+F313+F338+F345+F392</f>
        <v>100</v>
      </c>
      <c r="G275" s="57">
        <f>E275-F275</f>
        <v>0</v>
      </c>
    </row>
    <row r="276" spans="1:6" s="16" customFormat="1" ht="18" customHeight="1">
      <c r="A276" s="128"/>
      <c r="B276" s="14">
        <v>80101</v>
      </c>
      <c r="C276" s="333" t="s">
        <v>177</v>
      </c>
      <c r="D276" s="334"/>
      <c r="E276" s="56">
        <f>E287+E290+E293+E295+E297+E299+E303+E305+E309</f>
        <v>100</v>
      </c>
      <c r="F276" s="56">
        <f>F287+F290+F293+F295+F297+F299+F303+F305+F309</f>
        <v>100</v>
      </c>
    </row>
    <row r="277" spans="1:6" s="16" customFormat="1" ht="19.5" customHeight="1" hidden="1">
      <c r="A277" s="128"/>
      <c r="B277" s="125"/>
      <c r="C277" s="129"/>
      <c r="D277" s="160" t="s">
        <v>224</v>
      </c>
      <c r="E277" s="31"/>
      <c r="F277" s="31"/>
    </row>
    <row r="278" spans="1:6" s="16" customFormat="1" ht="19.5" customHeight="1" hidden="1">
      <c r="A278" s="128"/>
      <c r="B278" s="125"/>
      <c r="C278" s="136"/>
      <c r="D278" s="266" t="s">
        <v>225</v>
      </c>
      <c r="E278" s="78"/>
      <c r="F278" s="78"/>
    </row>
    <row r="279" spans="1:6" s="16" customFormat="1" ht="13.5" customHeight="1" hidden="1">
      <c r="A279" s="128"/>
      <c r="B279" s="125"/>
      <c r="C279" s="126"/>
      <c r="D279" s="347" t="s">
        <v>288</v>
      </c>
      <c r="E279" s="347"/>
      <c r="F279" s="348"/>
    </row>
    <row r="280" spans="1:6" s="16" customFormat="1" ht="19.5" customHeight="1" hidden="1">
      <c r="A280" s="128"/>
      <c r="B280" s="125"/>
      <c r="C280" s="126"/>
      <c r="D280" s="127" t="s">
        <v>227</v>
      </c>
      <c r="E280" s="120"/>
      <c r="F280" s="120"/>
    </row>
    <row r="281" spans="1:6" s="22" customFormat="1" ht="16.5" customHeight="1" hidden="1">
      <c r="A281" s="133"/>
      <c r="B281" s="130"/>
      <c r="C281" s="137" t="s">
        <v>100</v>
      </c>
      <c r="D281" s="39" t="s">
        <v>101</v>
      </c>
      <c r="E281" s="21"/>
      <c r="F281" s="21"/>
    </row>
    <row r="282" spans="1:6" s="22" customFormat="1" ht="19.5" customHeight="1" hidden="1">
      <c r="A282" s="133"/>
      <c r="B282" s="130"/>
      <c r="C282" s="94" t="s">
        <v>12</v>
      </c>
      <c r="D282" s="163" t="s">
        <v>13</v>
      </c>
      <c r="E282" s="171"/>
      <c r="F282" s="171"/>
    </row>
    <row r="283" spans="1:6" s="22" customFormat="1" ht="16.5" customHeight="1" hidden="1">
      <c r="A283" s="133"/>
      <c r="B283" s="130"/>
      <c r="C283" s="140" t="s">
        <v>14</v>
      </c>
      <c r="D283" s="20" t="s">
        <v>15</v>
      </c>
      <c r="E283" s="174"/>
      <c r="F283" s="174"/>
    </row>
    <row r="284" spans="1:6" s="22" customFormat="1" ht="16.5" customHeight="1" hidden="1">
      <c r="A284" s="133"/>
      <c r="B284" s="130"/>
      <c r="C284" s="141" t="s">
        <v>16</v>
      </c>
      <c r="D284" s="25" t="s">
        <v>17</v>
      </c>
      <c r="E284" s="119"/>
      <c r="F284" s="119"/>
    </row>
    <row r="285" spans="1:6" s="22" customFormat="1" ht="16.5" customHeight="1" hidden="1">
      <c r="A285" s="133"/>
      <c r="B285" s="130"/>
      <c r="C285" s="142" t="s">
        <v>18</v>
      </c>
      <c r="D285" s="25" t="s">
        <v>19</v>
      </c>
      <c r="E285" s="119"/>
      <c r="F285" s="119"/>
    </row>
    <row r="286" spans="1:7" s="22" customFormat="1" ht="20.25" customHeight="1" hidden="1">
      <c r="A286" s="133"/>
      <c r="B286" s="130"/>
      <c r="C286" s="94" t="s">
        <v>20</v>
      </c>
      <c r="D286" s="163" t="s">
        <v>21</v>
      </c>
      <c r="E286" s="171"/>
      <c r="F286" s="171"/>
      <c r="G286" s="96"/>
    </row>
    <row r="287" spans="1:6" s="22" customFormat="1" ht="16.5" customHeight="1">
      <c r="A287" s="133"/>
      <c r="B287" s="130"/>
      <c r="C287" s="94" t="s">
        <v>22</v>
      </c>
      <c r="D287" s="163" t="s">
        <v>23</v>
      </c>
      <c r="E287" s="95">
        <f>E289+E288</f>
        <v>0</v>
      </c>
      <c r="F287" s="95">
        <f>F289+F288</f>
        <v>100</v>
      </c>
    </row>
    <row r="288" spans="1:6" s="16" customFormat="1" ht="15.75" customHeight="1" hidden="1">
      <c r="A288" s="128"/>
      <c r="B288" s="125"/>
      <c r="C288" s="126"/>
      <c r="D288" s="200" t="s">
        <v>252</v>
      </c>
      <c r="E288" s="194"/>
      <c r="F288" s="194"/>
    </row>
    <row r="289" spans="1:6" s="16" customFormat="1" ht="15.75" customHeight="1">
      <c r="A289" s="128"/>
      <c r="B289" s="125"/>
      <c r="C289" s="126"/>
      <c r="D289" s="127" t="s">
        <v>227</v>
      </c>
      <c r="E289" s="312"/>
      <c r="F289" s="312">
        <v>100</v>
      </c>
    </row>
    <row r="290" spans="1:6" s="22" customFormat="1" ht="20.25" customHeight="1">
      <c r="A290" s="133"/>
      <c r="B290" s="130"/>
      <c r="C290" s="94" t="s">
        <v>178</v>
      </c>
      <c r="D290" s="184" t="s">
        <v>179</v>
      </c>
      <c r="E290" s="95">
        <f>E291</f>
        <v>100</v>
      </c>
      <c r="F290" s="95">
        <f>F291</f>
        <v>0</v>
      </c>
    </row>
    <row r="291" spans="1:6" s="16" customFormat="1" ht="16.5" customHeight="1" thickBot="1">
      <c r="A291" s="148"/>
      <c r="B291" s="149"/>
      <c r="C291" s="219"/>
      <c r="D291" s="232" t="s">
        <v>227</v>
      </c>
      <c r="E291" s="317">
        <v>100</v>
      </c>
      <c r="F291" s="317"/>
    </row>
    <row r="292" spans="1:6" s="22" customFormat="1" ht="16.5" customHeight="1" hidden="1">
      <c r="A292" s="133"/>
      <c r="B292" s="130"/>
      <c r="C292" s="137" t="s">
        <v>61</v>
      </c>
      <c r="D292" s="20" t="s">
        <v>62</v>
      </c>
      <c r="E292" s="21"/>
      <c r="F292" s="21"/>
    </row>
    <row r="293" spans="1:6" s="22" customFormat="1" ht="16.5" customHeight="1" hidden="1">
      <c r="A293" s="245"/>
      <c r="B293" s="318"/>
      <c r="C293" s="94" t="s">
        <v>70</v>
      </c>
      <c r="D293" s="163" t="s">
        <v>71</v>
      </c>
      <c r="E293" s="95">
        <f>E294</f>
        <v>0</v>
      </c>
      <c r="F293" s="95"/>
    </row>
    <row r="294" spans="1:6" s="16" customFormat="1" ht="15.75" customHeight="1" hidden="1">
      <c r="A294" s="128"/>
      <c r="B294" s="125"/>
      <c r="C294" s="126"/>
      <c r="D294" s="200" t="s">
        <v>252</v>
      </c>
      <c r="E294" s="194"/>
      <c r="F294" s="194"/>
    </row>
    <row r="295" spans="1:6" s="22" customFormat="1" ht="16.5" customHeight="1" hidden="1">
      <c r="A295" s="133"/>
      <c r="B295" s="130"/>
      <c r="C295" s="94" t="s">
        <v>104</v>
      </c>
      <c r="D295" s="163" t="s">
        <v>105</v>
      </c>
      <c r="E295" s="95"/>
      <c r="F295" s="95">
        <f>F296</f>
        <v>0</v>
      </c>
    </row>
    <row r="296" spans="1:6" s="16" customFormat="1" ht="15.75" customHeight="1" hidden="1">
      <c r="A296" s="128"/>
      <c r="B296" s="125"/>
      <c r="C296" s="126"/>
      <c r="D296" s="313" t="s">
        <v>252</v>
      </c>
      <c r="E296" s="271"/>
      <c r="F296" s="271"/>
    </row>
    <row r="297" spans="1:6" s="22" customFormat="1" ht="16.5" customHeight="1" hidden="1">
      <c r="A297" s="133"/>
      <c r="B297" s="130"/>
      <c r="C297" s="94" t="s">
        <v>24</v>
      </c>
      <c r="D297" s="163" t="s">
        <v>25</v>
      </c>
      <c r="E297" s="95"/>
      <c r="F297" s="95">
        <f>F298</f>
        <v>0</v>
      </c>
    </row>
    <row r="298" spans="1:6" s="16" customFormat="1" ht="15.75" customHeight="1" hidden="1">
      <c r="A298" s="128"/>
      <c r="B298" s="125"/>
      <c r="C298" s="126"/>
      <c r="D298" s="313" t="s">
        <v>252</v>
      </c>
      <c r="E298" s="271"/>
      <c r="F298" s="271"/>
    </row>
    <row r="299" spans="1:6" s="22" customFormat="1" ht="16.5" customHeight="1" hidden="1">
      <c r="A299" s="133"/>
      <c r="B299" s="130"/>
      <c r="C299" s="94" t="s">
        <v>106</v>
      </c>
      <c r="D299" s="163" t="s">
        <v>107</v>
      </c>
      <c r="E299" s="95">
        <f>SUM(E300:E301)</f>
        <v>0</v>
      </c>
      <c r="F299" s="95">
        <f>SUM(F300:F301)</f>
        <v>0</v>
      </c>
    </row>
    <row r="300" spans="1:6" s="16" customFormat="1" ht="15.75" customHeight="1" hidden="1">
      <c r="A300" s="128"/>
      <c r="B300" s="125"/>
      <c r="C300" s="126"/>
      <c r="D300" s="200" t="s">
        <v>252</v>
      </c>
      <c r="E300" s="194"/>
      <c r="F300" s="194"/>
    </row>
    <row r="301" spans="1:6" s="16" customFormat="1" ht="16.5" customHeight="1" hidden="1">
      <c r="A301" s="128"/>
      <c r="B301" s="125"/>
      <c r="C301" s="126"/>
      <c r="D301" s="127" t="s">
        <v>227</v>
      </c>
      <c r="E301" s="312"/>
      <c r="F301" s="312"/>
    </row>
    <row r="302" spans="1:6" s="22" customFormat="1" ht="25.5" hidden="1">
      <c r="A302" s="133"/>
      <c r="B302" s="130"/>
      <c r="C302" s="137" t="s">
        <v>110</v>
      </c>
      <c r="D302" s="39" t="s">
        <v>111</v>
      </c>
      <c r="E302" s="21"/>
      <c r="F302" s="21"/>
    </row>
    <row r="303" spans="1:6" s="22" customFormat="1" ht="16.5" customHeight="1" hidden="1">
      <c r="A303" s="133"/>
      <c r="B303" s="130"/>
      <c r="C303" s="94" t="s">
        <v>97</v>
      </c>
      <c r="D303" s="163" t="s">
        <v>98</v>
      </c>
      <c r="E303" s="95"/>
      <c r="F303" s="95">
        <f>F304</f>
        <v>0</v>
      </c>
    </row>
    <row r="304" spans="1:6" s="16" customFormat="1" ht="15.75" customHeight="1" hidden="1">
      <c r="A304" s="128"/>
      <c r="B304" s="125"/>
      <c r="C304" s="126"/>
      <c r="D304" s="313" t="s">
        <v>252</v>
      </c>
      <c r="E304" s="271"/>
      <c r="F304" s="271"/>
    </row>
    <row r="305" spans="1:6" s="22" customFormat="1" ht="16.5" customHeight="1" hidden="1">
      <c r="A305" s="133"/>
      <c r="B305" s="130"/>
      <c r="C305" s="94" t="s">
        <v>65</v>
      </c>
      <c r="D305" s="163" t="s">
        <v>66</v>
      </c>
      <c r="E305" s="95"/>
      <c r="F305" s="95"/>
    </row>
    <row r="306" spans="1:6" s="16" customFormat="1" ht="16.5" customHeight="1" hidden="1">
      <c r="A306" s="128"/>
      <c r="B306" s="125"/>
      <c r="C306" s="126"/>
      <c r="D306" s="127" t="s">
        <v>227</v>
      </c>
      <c r="E306" s="312"/>
      <c r="F306" s="312"/>
    </row>
    <row r="307" spans="1:6" s="22" customFormat="1" ht="16.5" customHeight="1" hidden="1">
      <c r="A307" s="133"/>
      <c r="B307" s="130"/>
      <c r="C307" s="140" t="s">
        <v>26</v>
      </c>
      <c r="D307" s="20" t="s">
        <v>27</v>
      </c>
      <c r="E307" s="21"/>
      <c r="F307" s="21"/>
    </row>
    <row r="308" spans="1:6" s="22" customFormat="1" ht="25.5" hidden="1">
      <c r="A308" s="133"/>
      <c r="B308" s="130"/>
      <c r="C308" s="142" t="s">
        <v>112</v>
      </c>
      <c r="D308" s="33" t="s">
        <v>113</v>
      </c>
      <c r="E308" s="26"/>
      <c r="F308" s="26"/>
    </row>
    <row r="309" spans="1:6" s="22" customFormat="1" ht="25.5" hidden="1">
      <c r="A309" s="133"/>
      <c r="B309" s="130"/>
      <c r="C309" s="94" t="s">
        <v>114</v>
      </c>
      <c r="D309" s="184" t="s">
        <v>115</v>
      </c>
      <c r="E309" s="95"/>
      <c r="F309" s="95"/>
    </row>
    <row r="310" spans="1:6" s="16" customFormat="1" ht="15.75" customHeight="1" hidden="1">
      <c r="A310" s="128"/>
      <c r="B310" s="125"/>
      <c r="C310" s="126"/>
      <c r="D310" s="200" t="s">
        <v>252</v>
      </c>
      <c r="E310" s="194"/>
      <c r="F310" s="194"/>
    </row>
    <row r="311" spans="1:6" s="16" customFormat="1" ht="16.5" customHeight="1" hidden="1">
      <c r="A311" s="128"/>
      <c r="B311" s="125"/>
      <c r="C311" s="126"/>
      <c r="D311" s="127" t="s">
        <v>227</v>
      </c>
      <c r="E311" s="312"/>
      <c r="F311" s="312"/>
    </row>
    <row r="312" spans="1:6" s="22" customFormat="1" ht="25.5" hidden="1">
      <c r="A312" s="133"/>
      <c r="B312" s="46"/>
      <c r="C312" s="153" t="s">
        <v>116</v>
      </c>
      <c r="D312" s="127" t="s">
        <v>230</v>
      </c>
      <c r="E312" s="71"/>
      <c r="F312" s="119"/>
    </row>
    <row r="313" spans="1:6" s="16" customFormat="1" ht="25.5" customHeight="1" hidden="1">
      <c r="A313" s="128"/>
      <c r="B313" s="30">
        <v>80103</v>
      </c>
      <c r="C313" s="343" t="s">
        <v>180</v>
      </c>
      <c r="D313" s="344"/>
      <c r="E313" s="31">
        <f>E328+E336</f>
        <v>0</v>
      </c>
      <c r="F313" s="31">
        <f>F328+F336</f>
        <v>0</v>
      </c>
    </row>
    <row r="314" spans="1:6" s="22" customFormat="1" ht="16.5" customHeight="1" hidden="1">
      <c r="A314" s="133"/>
      <c r="B314" s="130"/>
      <c r="C314" s="19" t="s">
        <v>100</v>
      </c>
      <c r="D314" s="20" t="s">
        <v>101</v>
      </c>
      <c r="E314" s="21"/>
      <c r="F314" s="21"/>
    </row>
    <row r="315" spans="1:6" s="16" customFormat="1" ht="19.5" customHeight="1" hidden="1">
      <c r="A315" s="128"/>
      <c r="B315" s="125"/>
      <c r="C315" s="129"/>
      <c r="D315" s="121" t="s">
        <v>224</v>
      </c>
      <c r="E315" s="78"/>
      <c r="F315" s="78"/>
    </row>
    <row r="316" spans="1:6" s="16" customFormat="1" ht="19.5" customHeight="1" hidden="1">
      <c r="A316" s="128"/>
      <c r="B316" s="125"/>
      <c r="C316" s="136"/>
      <c r="D316" s="123" t="s">
        <v>225</v>
      </c>
      <c r="E316" s="122"/>
      <c r="F316" s="122"/>
    </row>
    <row r="317" spans="1:6" s="16" customFormat="1" ht="19.5" customHeight="1" hidden="1">
      <c r="A317" s="128"/>
      <c r="B317" s="125"/>
      <c r="C317" s="129"/>
      <c r="D317" s="124" t="s">
        <v>226</v>
      </c>
      <c r="E317" s="122"/>
      <c r="F317" s="122"/>
    </row>
    <row r="318" spans="1:6" s="16" customFormat="1" ht="19.5" customHeight="1" hidden="1">
      <c r="A318" s="128"/>
      <c r="B318" s="125"/>
      <c r="C318" s="129"/>
      <c r="D318" s="124" t="s">
        <v>227</v>
      </c>
      <c r="E318" s="120"/>
      <c r="F318" s="120"/>
    </row>
    <row r="319" spans="1:6" s="22" customFormat="1" ht="16.5" customHeight="1" hidden="1">
      <c r="A319" s="133"/>
      <c r="B319" s="46"/>
      <c r="C319" s="141" t="s">
        <v>12</v>
      </c>
      <c r="D319" s="25" t="s">
        <v>13</v>
      </c>
      <c r="E319" s="26"/>
      <c r="F319" s="26"/>
    </row>
    <row r="320" spans="1:6" s="22" customFormat="1" ht="16.5" customHeight="1" hidden="1">
      <c r="A320" s="133"/>
      <c r="B320" s="46"/>
      <c r="C320" s="141" t="s">
        <v>14</v>
      </c>
      <c r="D320" s="25" t="s">
        <v>15</v>
      </c>
      <c r="E320" s="26"/>
      <c r="F320" s="26"/>
    </row>
    <row r="321" spans="1:6" s="22" customFormat="1" ht="15.75" customHeight="1" hidden="1">
      <c r="A321" s="133"/>
      <c r="B321" s="46"/>
      <c r="C321" s="182" t="s">
        <v>16</v>
      </c>
      <c r="D321" s="70" t="s">
        <v>17</v>
      </c>
      <c r="E321" s="71"/>
      <c r="F321" s="71"/>
    </row>
    <row r="322" spans="1:6" s="22" customFormat="1" ht="14.25" customHeight="1" hidden="1">
      <c r="A322" s="133"/>
      <c r="B322" s="46"/>
      <c r="C322" s="47"/>
      <c r="D322" s="48"/>
      <c r="E322" s="49"/>
      <c r="F322" s="319"/>
    </row>
    <row r="323" spans="1:6" s="6" customFormat="1" ht="7.5" customHeight="1" hidden="1">
      <c r="A323" s="134">
        <v>1</v>
      </c>
      <c r="B323" s="204">
        <v>2</v>
      </c>
      <c r="C323" s="132">
        <v>3</v>
      </c>
      <c r="D323" s="50">
        <v>4</v>
      </c>
      <c r="E323" s="50">
        <v>5</v>
      </c>
      <c r="F323" s="50">
        <v>6</v>
      </c>
    </row>
    <row r="324" spans="1:7" s="22" customFormat="1" ht="16.5" customHeight="1" hidden="1">
      <c r="A324" s="133"/>
      <c r="B324" s="46"/>
      <c r="C324" s="141" t="s">
        <v>18</v>
      </c>
      <c r="D324" s="25" t="s">
        <v>19</v>
      </c>
      <c r="E324" s="26"/>
      <c r="F324" s="26"/>
      <c r="G324" s="96"/>
    </row>
    <row r="325" spans="1:6" s="22" customFormat="1" ht="16.5" customHeight="1" hidden="1">
      <c r="A325" s="133"/>
      <c r="B325" s="46"/>
      <c r="C325" s="141" t="s">
        <v>22</v>
      </c>
      <c r="D325" s="25" t="s">
        <v>23</v>
      </c>
      <c r="E325" s="26"/>
      <c r="F325" s="26"/>
    </row>
    <row r="326" spans="1:6" s="22" customFormat="1" ht="16.5" customHeight="1" hidden="1">
      <c r="A326" s="133"/>
      <c r="B326" s="46"/>
      <c r="C326" s="141" t="s">
        <v>178</v>
      </c>
      <c r="D326" s="25" t="s">
        <v>179</v>
      </c>
      <c r="E326" s="26"/>
      <c r="F326" s="26"/>
    </row>
    <row r="327" spans="1:6" s="22" customFormat="1" ht="16.5" customHeight="1" hidden="1">
      <c r="A327" s="133"/>
      <c r="B327" s="46"/>
      <c r="C327" s="142" t="s">
        <v>61</v>
      </c>
      <c r="D327" s="25" t="s">
        <v>62</v>
      </c>
      <c r="E327" s="26"/>
      <c r="F327" s="26"/>
    </row>
    <row r="328" spans="1:6" s="22" customFormat="1" ht="19.5" customHeight="1" hidden="1">
      <c r="A328" s="133"/>
      <c r="B328" s="46"/>
      <c r="C328" s="94" t="s">
        <v>104</v>
      </c>
      <c r="D328" s="163" t="s">
        <v>105</v>
      </c>
      <c r="E328" s="95"/>
      <c r="F328" s="95"/>
    </row>
    <row r="329" spans="1:6" s="16" customFormat="1" ht="15.75" customHeight="1" hidden="1">
      <c r="A329" s="128"/>
      <c r="B329" s="125"/>
      <c r="C329" s="126"/>
      <c r="D329" s="200" t="s">
        <v>252</v>
      </c>
      <c r="E329" s="194"/>
      <c r="F329" s="194"/>
    </row>
    <row r="330" spans="1:6" s="22" customFormat="1" ht="19.5" customHeight="1" hidden="1">
      <c r="A330" s="133"/>
      <c r="B330" s="46"/>
      <c r="C330" s="141" t="s">
        <v>24</v>
      </c>
      <c r="D330" s="25" t="s">
        <v>25</v>
      </c>
      <c r="E330" s="26"/>
      <c r="F330" s="26"/>
    </row>
    <row r="331" spans="1:6" s="22" customFormat="1" ht="25.5" hidden="1">
      <c r="A331" s="133"/>
      <c r="B331" s="46"/>
      <c r="C331" s="141" t="s">
        <v>110</v>
      </c>
      <c r="D331" s="33" t="s">
        <v>111</v>
      </c>
      <c r="E331" s="26"/>
      <c r="F331" s="26"/>
    </row>
    <row r="332" spans="1:6" s="22" customFormat="1" ht="16.5" customHeight="1" hidden="1">
      <c r="A332" s="133"/>
      <c r="B332" s="46"/>
      <c r="C332" s="141" t="s">
        <v>97</v>
      </c>
      <c r="D332" s="25" t="s">
        <v>98</v>
      </c>
      <c r="E332" s="26"/>
      <c r="F332" s="26"/>
    </row>
    <row r="333" spans="1:6" s="22" customFormat="1" ht="16.5" customHeight="1" hidden="1">
      <c r="A333" s="133"/>
      <c r="B333" s="46"/>
      <c r="C333" s="141" t="s">
        <v>65</v>
      </c>
      <c r="D333" s="25" t="s">
        <v>66</v>
      </c>
      <c r="E333" s="26"/>
      <c r="F333" s="26"/>
    </row>
    <row r="334" spans="1:6" s="22" customFormat="1" ht="16.5" customHeight="1" hidden="1">
      <c r="A334" s="133"/>
      <c r="B334" s="46"/>
      <c r="C334" s="141" t="s">
        <v>26</v>
      </c>
      <c r="D334" s="25" t="s">
        <v>27</v>
      </c>
      <c r="E334" s="26"/>
      <c r="F334" s="26"/>
    </row>
    <row r="335" spans="1:6" s="22" customFormat="1" ht="25.5" hidden="1">
      <c r="A335" s="133"/>
      <c r="B335" s="130"/>
      <c r="C335" s="28" t="s">
        <v>112</v>
      </c>
      <c r="D335" s="33" t="s">
        <v>113</v>
      </c>
      <c r="E335" s="26"/>
      <c r="F335" s="26"/>
    </row>
    <row r="336" spans="1:6" s="22" customFormat="1" ht="25.5" hidden="1">
      <c r="A336" s="133"/>
      <c r="B336" s="130"/>
      <c r="C336" s="94" t="s">
        <v>114</v>
      </c>
      <c r="D336" s="184" t="s">
        <v>115</v>
      </c>
      <c r="E336" s="95"/>
      <c r="F336" s="95"/>
    </row>
    <row r="337" spans="1:6" s="16" customFormat="1" ht="15.75" customHeight="1" hidden="1">
      <c r="A337" s="128"/>
      <c r="B337" s="125"/>
      <c r="C337" s="126"/>
      <c r="D337" s="200" t="s">
        <v>252</v>
      </c>
      <c r="E337" s="194"/>
      <c r="F337" s="194"/>
    </row>
    <row r="338" spans="1:6" s="16" customFormat="1" ht="19.5" customHeight="1" hidden="1">
      <c r="A338" s="128"/>
      <c r="B338" s="30">
        <v>80104</v>
      </c>
      <c r="C338" s="343" t="s">
        <v>181</v>
      </c>
      <c r="D338" s="344"/>
      <c r="E338" s="31"/>
      <c r="F338" s="31"/>
    </row>
    <row r="339" spans="1:6" s="22" customFormat="1" ht="19.5" customHeight="1" hidden="1">
      <c r="A339" s="133"/>
      <c r="B339" s="46"/>
      <c r="C339" s="140"/>
      <c r="D339" s="160" t="s">
        <v>224</v>
      </c>
      <c r="E339" s="95"/>
      <c r="F339" s="95"/>
    </row>
    <row r="340" spans="1:6" s="16" customFormat="1" ht="15.75" customHeight="1" hidden="1">
      <c r="A340" s="397" t="s">
        <v>323</v>
      </c>
      <c r="B340" s="398"/>
      <c r="C340" s="219"/>
      <c r="D340" s="331" t="s">
        <v>258</v>
      </c>
      <c r="E340" s="331"/>
      <c r="F340" s="332"/>
    </row>
    <row r="341" spans="1:6" s="22" customFormat="1" ht="18.75" customHeight="1" hidden="1">
      <c r="A341" s="393"/>
      <c r="B341" s="399"/>
      <c r="C341" s="139" t="s">
        <v>22</v>
      </c>
      <c r="D341" s="202" t="s">
        <v>23</v>
      </c>
      <c r="E341" s="44"/>
      <c r="F341" s="44"/>
    </row>
    <row r="342" spans="1:6" s="22" customFormat="1" ht="18.75" customHeight="1" hidden="1">
      <c r="A342" s="400"/>
      <c r="B342" s="401"/>
      <c r="C342" s="141" t="s">
        <v>61</v>
      </c>
      <c r="D342" s="25" t="s">
        <v>62</v>
      </c>
      <c r="E342" s="95"/>
      <c r="F342" s="95"/>
    </row>
    <row r="343" spans="1:6" s="22" customFormat="1" ht="19.5" customHeight="1" hidden="1">
      <c r="A343" s="133"/>
      <c r="B343" s="130"/>
      <c r="C343" s="94" t="s">
        <v>24</v>
      </c>
      <c r="D343" s="163" t="s">
        <v>25</v>
      </c>
      <c r="E343" s="95"/>
      <c r="F343" s="95"/>
    </row>
    <row r="344" spans="1:6" s="16" customFormat="1" ht="19.5" customHeight="1" hidden="1">
      <c r="A344" s="148"/>
      <c r="B344" s="149"/>
      <c r="C344" s="155"/>
      <c r="D344" s="156" t="s">
        <v>231</v>
      </c>
      <c r="E344" s="181"/>
      <c r="F344" s="56"/>
    </row>
    <row r="345" spans="1:6" s="16" customFormat="1" ht="18.75" customHeight="1" hidden="1">
      <c r="A345" s="128"/>
      <c r="B345" s="30">
        <v>80110</v>
      </c>
      <c r="C345" s="329" t="s">
        <v>182</v>
      </c>
      <c r="D345" s="330"/>
      <c r="E345" s="31">
        <f>SUM(E346:E369)</f>
        <v>0</v>
      </c>
      <c r="F345" s="31">
        <f>SUM(F346:F369)</f>
        <v>0</v>
      </c>
    </row>
    <row r="346" spans="1:6" s="22" customFormat="1" ht="16.5" customHeight="1" hidden="1">
      <c r="A346" s="133"/>
      <c r="B346" s="130"/>
      <c r="C346" s="19" t="s">
        <v>100</v>
      </c>
      <c r="D346" s="39" t="s">
        <v>101</v>
      </c>
      <c r="E346" s="21"/>
      <c r="F346" s="21"/>
    </row>
    <row r="347" spans="1:6" s="16" customFormat="1" ht="19.5" customHeight="1" hidden="1">
      <c r="A347" s="128"/>
      <c r="B347" s="125"/>
      <c r="C347" s="129"/>
      <c r="D347" s="157" t="s">
        <v>224</v>
      </c>
      <c r="E347" s="267"/>
      <c r="F347" s="56"/>
    </row>
    <row r="348" spans="1:6" s="16" customFormat="1" ht="17.25" customHeight="1" hidden="1">
      <c r="A348" s="128"/>
      <c r="B348" s="125"/>
      <c r="C348" s="126"/>
      <c r="D348" s="349" t="s">
        <v>288</v>
      </c>
      <c r="E348" s="349"/>
      <c r="F348" s="350"/>
    </row>
    <row r="349" spans="1:6" s="16" customFormat="1" ht="19.5" customHeight="1" hidden="1">
      <c r="A349" s="128"/>
      <c r="B349" s="125"/>
      <c r="C349" s="150"/>
      <c r="D349" s="151" t="s">
        <v>225</v>
      </c>
      <c r="E349" s="152"/>
      <c r="F349" s="152"/>
    </row>
    <row r="350" spans="1:6" s="22" customFormat="1" ht="16.5" customHeight="1" hidden="1">
      <c r="A350" s="388" t="s">
        <v>299</v>
      </c>
      <c r="B350" s="389"/>
      <c r="C350" s="314" t="s">
        <v>12</v>
      </c>
      <c r="D350" s="20" t="s">
        <v>13</v>
      </c>
      <c r="E350" s="21"/>
      <c r="F350" s="21"/>
    </row>
    <row r="351" spans="1:6" s="22" customFormat="1" ht="16.5" customHeight="1" hidden="1">
      <c r="A351" s="388"/>
      <c r="B351" s="389"/>
      <c r="C351" s="141" t="s">
        <v>14</v>
      </c>
      <c r="D351" s="25" t="s">
        <v>15</v>
      </c>
      <c r="E351" s="26"/>
      <c r="F351" s="26"/>
    </row>
    <row r="352" spans="1:6" s="22" customFormat="1" ht="16.5" customHeight="1" hidden="1">
      <c r="A352" s="388"/>
      <c r="B352" s="389"/>
      <c r="C352" s="141" t="s">
        <v>16</v>
      </c>
      <c r="D352" s="25" t="s">
        <v>17</v>
      </c>
      <c r="E352" s="26"/>
      <c r="F352" s="26"/>
    </row>
    <row r="353" spans="1:7" s="22" customFormat="1" ht="16.5" customHeight="1" hidden="1">
      <c r="A353" s="388"/>
      <c r="B353" s="389"/>
      <c r="C353" s="141" t="s">
        <v>18</v>
      </c>
      <c r="D353" s="25" t="s">
        <v>19</v>
      </c>
      <c r="E353" s="26"/>
      <c r="F353" s="26"/>
      <c r="G353" s="96"/>
    </row>
    <row r="354" spans="1:7" s="22" customFormat="1" ht="21.75" customHeight="1" hidden="1">
      <c r="A354" s="388"/>
      <c r="B354" s="389"/>
      <c r="C354" s="94" t="s">
        <v>20</v>
      </c>
      <c r="D354" s="163" t="s">
        <v>21</v>
      </c>
      <c r="E354" s="171"/>
      <c r="F354" s="95"/>
      <c r="G354" s="96"/>
    </row>
    <row r="355" spans="1:6" s="22" customFormat="1" ht="18.75" customHeight="1" hidden="1">
      <c r="A355" s="388"/>
      <c r="B355" s="389"/>
      <c r="C355" s="94" t="s">
        <v>22</v>
      </c>
      <c r="D355" s="163" t="s">
        <v>23</v>
      </c>
      <c r="E355" s="95"/>
      <c r="F355" s="95"/>
    </row>
    <row r="356" spans="1:6" s="22" customFormat="1" ht="25.5" customHeight="1" hidden="1">
      <c r="A356" s="388"/>
      <c r="B356" s="389"/>
      <c r="C356" s="140" t="s">
        <v>178</v>
      </c>
      <c r="D356" s="39" t="s">
        <v>179</v>
      </c>
      <c r="E356" s="21"/>
      <c r="F356" s="21"/>
    </row>
    <row r="357" spans="1:6" s="22" customFormat="1" ht="16.5" customHeight="1" hidden="1">
      <c r="A357" s="388"/>
      <c r="B357" s="389"/>
      <c r="C357" s="142" t="s">
        <v>61</v>
      </c>
      <c r="D357" s="25" t="s">
        <v>62</v>
      </c>
      <c r="E357" s="26"/>
      <c r="F357" s="26"/>
    </row>
    <row r="358" spans="1:6" s="22" customFormat="1" ht="16.5" customHeight="1" hidden="1">
      <c r="A358" s="388"/>
      <c r="B358" s="389"/>
      <c r="C358" s="94" t="s">
        <v>70</v>
      </c>
      <c r="D358" s="163" t="s">
        <v>71</v>
      </c>
      <c r="E358" s="95"/>
      <c r="F358" s="95"/>
    </row>
    <row r="359" spans="1:6" s="22" customFormat="1" ht="18.75" customHeight="1" hidden="1">
      <c r="A359" s="388"/>
      <c r="B359" s="389"/>
      <c r="C359" s="94" t="s">
        <v>104</v>
      </c>
      <c r="D359" s="163" t="s">
        <v>105</v>
      </c>
      <c r="E359" s="95"/>
      <c r="F359" s="95"/>
    </row>
    <row r="360" spans="1:6" s="22" customFormat="1" ht="16.5" customHeight="1" hidden="1">
      <c r="A360" s="388"/>
      <c r="B360" s="389"/>
      <c r="C360" s="94" t="s">
        <v>24</v>
      </c>
      <c r="D360" s="163" t="s">
        <v>25</v>
      </c>
      <c r="E360" s="95"/>
      <c r="F360" s="95"/>
    </row>
    <row r="361" spans="1:6" s="22" customFormat="1" ht="17.25" customHeight="1" hidden="1">
      <c r="A361" s="388"/>
      <c r="B361" s="389"/>
      <c r="C361" s="94" t="s">
        <v>106</v>
      </c>
      <c r="D361" s="163" t="s">
        <v>107</v>
      </c>
      <c r="E361" s="95"/>
      <c r="F361" s="95"/>
    </row>
    <row r="362" spans="1:6" s="22" customFormat="1" ht="25.5" customHeight="1" hidden="1">
      <c r="A362" s="388"/>
      <c r="B362" s="389"/>
      <c r="C362" s="94" t="s">
        <v>110</v>
      </c>
      <c r="D362" s="184" t="s">
        <v>111</v>
      </c>
      <c r="E362" s="95"/>
      <c r="F362" s="95"/>
    </row>
    <row r="363" spans="1:6" s="22" customFormat="1" ht="16.5" customHeight="1" hidden="1">
      <c r="A363" s="388"/>
      <c r="B363" s="389"/>
      <c r="C363" s="94" t="s">
        <v>97</v>
      </c>
      <c r="D363" s="163" t="s">
        <v>98</v>
      </c>
      <c r="E363" s="95"/>
      <c r="F363" s="95"/>
    </row>
    <row r="364" spans="1:6" s="22" customFormat="1" ht="16.5" customHeight="1" hidden="1">
      <c r="A364" s="388"/>
      <c r="B364" s="389"/>
      <c r="C364" s="94" t="s">
        <v>65</v>
      </c>
      <c r="D364" s="163" t="s">
        <v>66</v>
      </c>
      <c r="E364" s="95"/>
      <c r="F364" s="95"/>
    </row>
    <row r="365" spans="1:6" s="22" customFormat="1" ht="16.5" customHeight="1" hidden="1">
      <c r="A365" s="388"/>
      <c r="B365" s="389"/>
      <c r="C365" s="94" t="s">
        <v>26</v>
      </c>
      <c r="D365" s="163" t="s">
        <v>27</v>
      </c>
      <c r="E365" s="95"/>
      <c r="F365" s="95"/>
    </row>
    <row r="366" spans="1:6" s="22" customFormat="1" ht="25.5" customHeight="1" hidden="1">
      <c r="A366" s="388"/>
      <c r="B366" s="389"/>
      <c r="C366" s="162" t="s">
        <v>242</v>
      </c>
      <c r="D366" s="160" t="s">
        <v>243</v>
      </c>
      <c r="E366" s="288"/>
      <c r="F366" s="306"/>
    </row>
    <row r="367" spans="1:6" s="22" customFormat="1" ht="25.5" customHeight="1" hidden="1">
      <c r="A367" s="388"/>
      <c r="B367" s="389"/>
      <c r="C367" s="94" t="s">
        <v>112</v>
      </c>
      <c r="D367" s="184" t="s">
        <v>113</v>
      </c>
      <c r="E367" s="95"/>
      <c r="F367" s="95"/>
    </row>
    <row r="368" spans="1:6" s="22" customFormat="1" ht="25.5" hidden="1">
      <c r="A368" s="402"/>
      <c r="B368" s="403"/>
      <c r="C368" s="94" t="s">
        <v>114</v>
      </c>
      <c r="D368" s="184" t="s">
        <v>115</v>
      </c>
      <c r="E368" s="95"/>
      <c r="F368" s="95"/>
    </row>
    <row r="369" spans="1:6" s="22" customFormat="1" ht="16.5" customHeight="1" hidden="1">
      <c r="A369" s="133"/>
      <c r="B369" s="46"/>
      <c r="C369" s="137" t="s">
        <v>35</v>
      </c>
      <c r="D369" s="20" t="s">
        <v>36</v>
      </c>
      <c r="E369" s="21"/>
      <c r="F369" s="21"/>
    </row>
    <row r="370" spans="1:6" s="16" customFormat="1" ht="19.5" customHeight="1" hidden="1">
      <c r="A370" s="72"/>
      <c r="B370" s="55">
        <v>80113</v>
      </c>
      <c r="C370" s="29"/>
      <c r="D370" s="30" t="s">
        <v>183</v>
      </c>
      <c r="E370" s="31">
        <f>E382</f>
        <v>0</v>
      </c>
      <c r="F370" s="31">
        <f>SUM(F373:F389)-F387</f>
        <v>0</v>
      </c>
    </row>
    <row r="371" spans="1:6" s="22" customFormat="1" ht="18.75" customHeight="1" hidden="1">
      <c r="A371" s="133"/>
      <c r="B371" s="46"/>
      <c r="C371" s="141" t="s">
        <v>35</v>
      </c>
      <c r="D371" s="116" t="s">
        <v>223</v>
      </c>
      <c r="E371" s="26"/>
      <c r="F371" s="26"/>
    </row>
    <row r="372" spans="1:6" s="22" customFormat="1" ht="25.5" customHeight="1" hidden="1">
      <c r="A372" s="133"/>
      <c r="B372" s="46"/>
      <c r="C372" s="142" t="s">
        <v>116</v>
      </c>
      <c r="D372" s="117" t="s">
        <v>229</v>
      </c>
      <c r="E372" s="118"/>
      <c r="F372" s="119"/>
    </row>
    <row r="373" spans="1:6" s="22" customFormat="1" ht="16.5" customHeight="1" hidden="1">
      <c r="A373" s="133"/>
      <c r="B373" s="46"/>
      <c r="C373" s="140" t="s">
        <v>12</v>
      </c>
      <c r="D373" s="20" t="s">
        <v>13</v>
      </c>
      <c r="E373" s="21"/>
      <c r="F373" s="21"/>
    </row>
    <row r="374" spans="1:6" s="22" customFormat="1" ht="16.5" customHeight="1" hidden="1">
      <c r="A374" s="133"/>
      <c r="B374" s="46"/>
      <c r="C374" s="141" t="s">
        <v>14</v>
      </c>
      <c r="D374" s="25" t="s">
        <v>15</v>
      </c>
      <c r="E374" s="26"/>
      <c r="F374" s="26"/>
    </row>
    <row r="375" spans="1:6" s="22" customFormat="1" ht="16.5" customHeight="1" hidden="1">
      <c r="A375" s="133"/>
      <c r="B375" s="46"/>
      <c r="C375" s="141" t="s">
        <v>16</v>
      </c>
      <c r="D375" s="25" t="s">
        <v>17</v>
      </c>
      <c r="E375" s="26"/>
      <c r="F375" s="26"/>
    </row>
    <row r="376" spans="1:7" s="22" customFormat="1" ht="16.5" customHeight="1" hidden="1">
      <c r="A376" s="133"/>
      <c r="B376" s="46"/>
      <c r="C376" s="141" t="s">
        <v>18</v>
      </c>
      <c r="D376" s="25" t="s">
        <v>19</v>
      </c>
      <c r="E376" s="26"/>
      <c r="F376" s="26"/>
      <c r="G376" s="96"/>
    </row>
    <row r="377" spans="1:7" s="22" customFormat="1" ht="16.5" customHeight="1" hidden="1">
      <c r="A377" s="133"/>
      <c r="B377" s="46"/>
      <c r="C377" s="141" t="s">
        <v>20</v>
      </c>
      <c r="D377" s="25" t="s">
        <v>184</v>
      </c>
      <c r="E377" s="26"/>
      <c r="F377" s="26"/>
      <c r="G377" s="96"/>
    </row>
    <row r="378" spans="1:6" s="22" customFormat="1" ht="16.5" customHeight="1" hidden="1">
      <c r="A378" s="133"/>
      <c r="B378" s="46"/>
      <c r="C378" s="141" t="s">
        <v>22</v>
      </c>
      <c r="D378" s="25" t="s">
        <v>23</v>
      </c>
      <c r="E378" s="26"/>
      <c r="F378" s="26"/>
    </row>
    <row r="379" spans="1:6" s="22" customFormat="1" ht="16.5" customHeight="1" hidden="1">
      <c r="A379" s="133"/>
      <c r="B379" s="46"/>
      <c r="C379" s="142" t="s">
        <v>70</v>
      </c>
      <c r="D379" s="25" t="s">
        <v>71</v>
      </c>
      <c r="E379" s="26"/>
      <c r="F379" s="26"/>
    </row>
    <row r="380" spans="1:6" s="22" customFormat="1" ht="19.5" customHeight="1" hidden="1">
      <c r="A380" s="133"/>
      <c r="B380" s="46"/>
      <c r="C380" s="140"/>
      <c r="D380" s="160" t="s">
        <v>224</v>
      </c>
      <c r="E380" s="95">
        <f>E382</f>
        <v>0</v>
      </c>
      <c r="F380" s="95">
        <f>F382+F383</f>
        <v>0</v>
      </c>
    </row>
    <row r="381" spans="1:6" s="16" customFormat="1" ht="15.75" customHeight="1" hidden="1">
      <c r="A381" s="128"/>
      <c r="B381" s="125"/>
      <c r="C381" s="219"/>
      <c r="D381" s="331" t="s">
        <v>259</v>
      </c>
      <c r="E381" s="331"/>
      <c r="F381" s="332"/>
    </row>
    <row r="382" spans="1:6" s="22" customFormat="1" ht="16.5" customHeight="1" hidden="1">
      <c r="A382" s="133"/>
      <c r="B382" s="46"/>
      <c r="C382" s="94" t="s">
        <v>24</v>
      </c>
      <c r="D382" s="163" t="s">
        <v>25</v>
      </c>
      <c r="E382" s="95">
        <f>SUM(E383:E384)</f>
        <v>0</v>
      </c>
      <c r="F382" s="95"/>
    </row>
    <row r="383" spans="1:6" s="16" customFormat="1" ht="15.75" customHeight="1" hidden="1">
      <c r="A383" s="128"/>
      <c r="B383" s="125"/>
      <c r="C383" s="126"/>
      <c r="D383" s="200" t="s">
        <v>251</v>
      </c>
      <c r="E383" s="194"/>
      <c r="F383" s="78"/>
    </row>
    <row r="384" spans="1:6" s="16" customFormat="1" ht="15.75" customHeight="1" hidden="1">
      <c r="A384" s="128"/>
      <c r="B384" s="125"/>
      <c r="C384" s="126"/>
      <c r="D384" s="198" t="s">
        <v>252</v>
      </c>
      <c r="E384" s="194"/>
      <c r="F384" s="194"/>
    </row>
    <row r="385" spans="1:6" s="22" customFormat="1" ht="16.5" customHeight="1" hidden="1">
      <c r="A385" s="133"/>
      <c r="B385" s="46"/>
      <c r="C385" s="139" t="s">
        <v>97</v>
      </c>
      <c r="D385" s="202" t="s">
        <v>98</v>
      </c>
      <c r="E385" s="44"/>
      <c r="F385" s="44"/>
    </row>
    <row r="386" spans="1:6" s="22" customFormat="1" ht="8.25" customHeight="1" hidden="1">
      <c r="A386" s="133"/>
      <c r="B386" s="46"/>
      <c r="C386" s="47"/>
      <c r="D386" s="48"/>
      <c r="E386" s="49"/>
      <c r="F386" s="49"/>
    </row>
    <row r="387" spans="1:6" s="6" customFormat="1" ht="7.5" customHeight="1" hidden="1">
      <c r="A387" s="134">
        <v>1</v>
      </c>
      <c r="B387" s="204">
        <v>2</v>
      </c>
      <c r="C387" s="132">
        <v>3</v>
      </c>
      <c r="D387" s="50">
        <v>4</v>
      </c>
      <c r="E387" s="50">
        <v>5</v>
      </c>
      <c r="F387" s="50">
        <v>6</v>
      </c>
    </row>
    <row r="388" spans="1:6" s="22" customFormat="1" ht="16.5" customHeight="1" hidden="1">
      <c r="A388" s="133"/>
      <c r="B388" s="46"/>
      <c r="C388" s="141" t="s">
        <v>65</v>
      </c>
      <c r="D388" s="25" t="s">
        <v>66</v>
      </c>
      <c r="E388" s="26"/>
      <c r="F388" s="26"/>
    </row>
    <row r="389" spans="1:6" s="22" customFormat="1" ht="16.5" customHeight="1" hidden="1">
      <c r="A389" s="133"/>
      <c r="B389" s="46"/>
      <c r="C389" s="142" t="s">
        <v>26</v>
      </c>
      <c r="D389" s="25" t="s">
        <v>27</v>
      </c>
      <c r="E389" s="26"/>
      <c r="F389" s="26"/>
    </row>
    <row r="390" spans="1:6" s="16" customFormat="1" ht="19.5" customHeight="1" hidden="1">
      <c r="A390" s="133"/>
      <c r="B390" s="191">
        <v>80146</v>
      </c>
      <c r="C390" s="29"/>
      <c r="D390" s="30" t="s">
        <v>185</v>
      </c>
      <c r="E390" s="31">
        <f>E391</f>
        <v>0</v>
      </c>
      <c r="F390" s="31">
        <f>F391</f>
        <v>0</v>
      </c>
    </row>
    <row r="391" spans="1:6" s="22" customFormat="1" ht="19.5" customHeight="1" hidden="1">
      <c r="A391" s="133"/>
      <c r="B391" s="130"/>
      <c r="C391" s="38" t="s">
        <v>24</v>
      </c>
      <c r="D391" s="20" t="s">
        <v>25</v>
      </c>
      <c r="E391" s="21"/>
      <c r="F391" s="21"/>
    </row>
    <row r="392" spans="1:6" s="16" customFormat="1" ht="19.5" customHeight="1" hidden="1">
      <c r="A392" s="133"/>
      <c r="B392" s="30">
        <v>80195</v>
      </c>
      <c r="C392" s="29"/>
      <c r="D392" s="30" t="s">
        <v>48</v>
      </c>
      <c r="E392" s="31">
        <f>E395</f>
        <v>0</v>
      </c>
      <c r="F392" s="31">
        <f>F393</f>
        <v>0</v>
      </c>
    </row>
    <row r="393" spans="1:6" s="22" customFormat="1" ht="18.75" customHeight="1" hidden="1">
      <c r="A393" s="133"/>
      <c r="B393" s="46"/>
      <c r="C393" s="141" t="s">
        <v>35</v>
      </c>
      <c r="D393" s="116" t="s">
        <v>223</v>
      </c>
      <c r="E393" s="26"/>
      <c r="F393" s="154"/>
    </row>
    <row r="394" spans="1:6" s="22" customFormat="1" ht="25.5" customHeight="1" hidden="1">
      <c r="A394" s="133"/>
      <c r="B394" s="46"/>
      <c r="C394" s="142" t="s">
        <v>116</v>
      </c>
      <c r="D394" s="117" t="s">
        <v>3</v>
      </c>
      <c r="E394" s="118"/>
      <c r="F394" s="119"/>
    </row>
    <row r="395" spans="1:6" s="22" customFormat="1" ht="19.5" customHeight="1" hidden="1" thickBot="1">
      <c r="A395" s="133"/>
      <c r="B395" s="130"/>
      <c r="C395" s="38" t="s">
        <v>26</v>
      </c>
      <c r="D395" s="20" t="s">
        <v>27</v>
      </c>
      <c r="E395" s="21"/>
      <c r="F395" s="21"/>
    </row>
    <row r="396" spans="1:6" s="11" customFormat="1" ht="19.5" customHeight="1" thickBot="1">
      <c r="A396" s="75">
        <v>851</v>
      </c>
      <c r="B396" s="351" t="s">
        <v>186</v>
      </c>
      <c r="C396" s="352"/>
      <c r="D396" s="353"/>
      <c r="E396" s="410">
        <f>E405</f>
        <v>396.48</v>
      </c>
      <c r="F396" s="253">
        <f>F397+F403+F405</f>
        <v>396.48</v>
      </c>
    </row>
    <row r="397" spans="1:6" s="16" customFormat="1" ht="19.5" customHeight="1" hidden="1">
      <c r="A397" s="58"/>
      <c r="B397" s="14">
        <v>85121</v>
      </c>
      <c r="C397" s="13"/>
      <c r="D397" s="14" t="s">
        <v>187</v>
      </c>
      <c r="E397" s="411">
        <f>SUM(E398:E399)</f>
        <v>0</v>
      </c>
      <c r="F397" s="411">
        <f>SUM(F400:F402)</f>
        <v>0</v>
      </c>
    </row>
    <row r="398" spans="1:6" s="16" customFormat="1" ht="38.25" hidden="1">
      <c r="A398" s="67"/>
      <c r="B398" s="97"/>
      <c r="C398" s="19" t="s">
        <v>188</v>
      </c>
      <c r="D398" s="39" t="s">
        <v>69</v>
      </c>
      <c r="E398" s="177"/>
      <c r="F398" s="175"/>
    </row>
    <row r="399" spans="1:6" s="22" customFormat="1" ht="38.25" hidden="1">
      <c r="A399" s="17"/>
      <c r="B399" s="32"/>
      <c r="C399" s="32">
        <v>6298</v>
      </c>
      <c r="D399" s="33" t="s">
        <v>34</v>
      </c>
      <c r="E399" s="412"/>
      <c r="F399" s="413"/>
    </row>
    <row r="400" spans="1:6" s="22" customFormat="1" ht="51" hidden="1">
      <c r="A400" s="17"/>
      <c r="B400" s="23"/>
      <c r="C400" s="24" t="s">
        <v>189</v>
      </c>
      <c r="D400" s="33" t="s">
        <v>190</v>
      </c>
      <c r="E400" s="413"/>
      <c r="F400" s="413"/>
    </row>
    <row r="401" spans="1:6" s="22" customFormat="1" ht="16.5" customHeight="1" hidden="1">
      <c r="A401" s="17"/>
      <c r="B401" s="23"/>
      <c r="C401" s="24" t="s">
        <v>37</v>
      </c>
      <c r="D401" s="33" t="s">
        <v>36</v>
      </c>
      <c r="E401" s="413"/>
      <c r="F401" s="413"/>
    </row>
    <row r="402" spans="1:6" s="22" customFormat="1" ht="16.5" customHeight="1" hidden="1">
      <c r="A402" s="27"/>
      <c r="B402" s="23"/>
      <c r="C402" s="28" t="s">
        <v>118</v>
      </c>
      <c r="D402" s="33" t="s">
        <v>36</v>
      </c>
      <c r="E402" s="413"/>
      <c r="F402" s="413"/>
    </row>
    <row r="403" spans="1:6" s="16" customFormat="1" ht="19.5" customHeight="1" hidden="1">
      <c r="A403" s="58"/>
      <c r="B403" s="30">
        <v>85153</v>
      </c>
      <c r="C403" s="29"/>
      <c r="D403" s="30" t="s">
        <v>191</v>
      </c>
      <c r="E403" s="176">
        <f>E404</f>
        <v>0</v>
      </c>
      <c r="F403" s="176">
        <f>F404</f>
        <v>0</v>
      </c>
    </row>
    <row r="404" spans="1:6" s="16" customFormat="1" ht="20.25" customHeight="1" hidden="1">
      <c r="A404" s="85"/>
      <c r="B404" s="97"/>
      <c r="C404" s="38" t="s">
        <v>24</v>
      </c>
      <c r="D404" s="39" t="s">
        <v>25</v>
      </c>
      <c r="E404" s="175"/>
      <c r="F404" s="175"/>
    </row>
    <row r="405" spans="1:6" s="16" customFormat="1" ht="19.5" customHeight="1">
      <c r="A405" s="67"/>
      <c r="B405" s="30">
        <v>85154</v>
      </c>
      <c r="C405" s="329" t="s">
        <v>192</v>
      </c>
      <c r="D405" s="330"/>
      <c r="E405" s="176">
        <f>E407</f>
        <v>396.48</v>
      </c>
      <c r="F405" s="176">
        <f>F407</f>
        <v>396.48</v>
      </c>
    </row>
    <row r="406" spans="1:6" s="22" customFormat="1" ht="16.5" customHeight="1">
      <c r="A406" s="128"/>
      <c r="B406" s="419"/>
      <c r="C406" s="47"/>
      <c r="D406" s="331" t="s">
        <v>319</v>
      </c>
      <c r="E406" s="331"/>
      <c r="F406" s="332"/>
    </row>
    <row r="407" spans="1:6" s="22" customFormat="1" ht="21" customHeight="1" hidden="1">
      <c r="A407" s="133"/>
      <c r="B407" s="130"/>
      <c r="C407" s="38" t="s">
        <v>24</v>
      </c>
      <c r="D407" s="160" t="s">
        <v>224</v>
      </c>
      <c r="E407" s="179">
        <f>SUM(E412:E417)</f>
        <v>396.48</v>
      </c>
      <c r="F407" s="179">
        <f>SUM(F412:F417)</f>
        <v>396.48</v>
      </c>
    </row>
    <row r="408" spans="1:6" s="16" customFormat="1" ht="20.25" customHeight="1" hidden="1">
      <c r="A408" s="128"/>
      <c r="B408" s="125"/>
      <c r="C408" s="126"/>
      <c r="D408" s="258" t="s">
        <v>304</v>
      </c>
      <c r="E408" s="414"/>
      <c r="F408" s="415"/>
    </row>
    <row r="409" spans="1:6" s="16" customFormat="1" ht="20.25" customHeight="1" hidden="1">
      <c r="A409" s="128"/>
      <c r="B409" s="125"/>
      <c r="C409" s="126"/>
      <c r="D409" s="200" t="s">
        <v>232</v>
      </c>
      <c r="E409" s="414"/>
      <c r="F409" s="414"/>
    </row>
    <row r="410" spans="1:6" s="16" customFormat="1" ht="51" hidden="1">
      <c r="A410" s="128"/>
      <c r="B410" s="125"/>
      <c r="C410" s="261" t="s">
        <v>193</v>
      </c>
      <c r="D410" s="98" t="s">
        <v>194</v>
      </c>
      <c r="E410" s="416"/>
      <c r="F410" s="417"/>
    </row>
    <row r="411" spans="1:6" s="16" customFormat="1" ht="38.25" hidden="1">
      <c r="A411" s="128"/>
      <c r="B411" s="125"/>
      <c r="C411" s="283" t="s">
        <v>195</v>
      </c>
      <c r="D411" s="99" t="s">
        <v>196</v>
      </c>
      <c r="E411" s="418"/>
      <c r="F411" s="418"/>
    </row>
    <row r="412" spans="1:6" s="16" customFormat="1" ht="17.25" customHeight="1" hidden="1">
      <c r="A412" s="382"/>
      <c r="B412" s="383"/>
      <c r="C412" s="284" t="s">
        <v>20</v>
      </c>
      <c r="D412" s="285" t="s">
        <v>21</v>
      </c>
      <c r="E412" s="297"/>
      <c r="F412" s="297"/>
    </row>
    <row r="413" spans="1:6" s="16" customFormat="1" ht="17.25" customHeight="1">
      <c r="A413" s="382"/>
      <c r="B413" s="383"/>
      <c r="C413" s="284" t="s">
        <v>22</v>
      </c>
      <c r="D413" s="285" t="s">
        <v>23</v>
      </c>
      <c r="E413" s="297"/>
      <c r="F413" s="297">
        <v>376.48</v>
      </c>
    </row>
    <row r="414" spans="1:6" s="16" customFormat="1" ht="17.25" customHeight="1" hidden="1">
      <c r="A414" s="382"/>
      <c r="B414" s="383"/>
      <c r="C414" s="284" t="s">
        <v>95</v>
      </c>
      <c r="D414" s="285" t="s">
        <v>96</v>
      </c>
      <c r="E414" s="297"/>
      <c r="F414" s="297"/>
    </row>
    <row r="415" spans="1:6" s="22" customFormat="1" ht="20.25" customHeight="1">
      <c r="A415" s="382"/>
      <c r="B415" s="383"/>
      <c r="C415" s="94" t="s">
        <v>178</v>
      </c>
      <c r="D415" s="184" t="s">
        <v>179</v>
      </c>
      <c r="E415" s="179">
        <v>396.48</v>
      </c>
      <c r="F415" s="179">
        <f>F416</f>
        <v>0</v>
      </c>
    </row>
    <row r="416" spans="1:6" s="16" customFormat="1" ht="17.25" customHeight="1" hidden="1">
      <c r="A416" s="382"/>
      <c r="B416" s="383"/>
      <c r="C416" s="261" t="s">
        <v>61</v>
      </c>
      <c r="D416" s="98" t="s">
        <v>62</v>
      </c>
      <c r="E416" s="416"/>
      <c r="F416" s="417"/>
    </row>
    <row r="417" spans="1:6" s="16" customFormat="1" ht="17.25" customHeight="1" thickBot="1">
      <c r="A417" s="382"/>
      <c r="B417" s="383"/>
      <c r="C417" s="24" t="s">
        <v>24</v>
      </c>
      <c r="D417" s="36" t="s">
        <v>25</v>
      </c>
      <c r="E417" s="412"/>
      <c r="F417" s="412">
        <v>20</v>
      </c>
    </row>
    <row r="418" spans="1:6" s="16" customFormat="1" ht="17.25" customHeight="1" hidden="1" thickBot="1">
      <c r="A418" s="58"/>
      <c r="B418" s="97"/>
      <c r="C418" s="38" t="s">
        <v>97</v>
      </c>
      <c r="D418" s="39" t="s">
        <v>98</v>
      </c>
      <c r="E418" s="175"/>
      <c r="F418" s="175"/>
    </row>
    <row r="419" spans="1:7" s="11" customFormat="1" ht="21.75" customHeight="1" thickBot="1">
      <c r="A419" s="241">
        <v>852</v>
      </c>
      <c r="B419" s="351" t="s">
        <v>197</v>
      </c>
      <c r="C419" s="352"/>
      <c r="D419" s="353"/>
      <c r="E419" s="253">
        <f>E420+E423+E441+E445+E453+E470+E475+E451</f>
        <v>9894.1</v>
      </c>
      <c r="F419" s="253">
        <f>F420+F423+F441+F445+F453+F470+F475+F451</f>
        <v>9894.1</v>
      </c>
      <c r="G419" s="259">
        <f>E419-F419</f>
        <v>0</v>
      </c>
    </row>
    <row r="420" spans="1:7" s="16" customFormat="1" ht="16.5" customHeight="1" hidden="1">
      <c r="A420" s="128"/>
      <c r="B420" s="257">
        <v>85202</v>
      </c>
      <c r="C420" s="155"/>
      <c r="D420" s="86" t="s">
        <v>198</v>
      </c>
      <c r="E420" s="56">
        <f>E422</f>
        <v>0</v>
      </c>
      <c r="F420" s="251">
        <f>F421</f>
        <v>0</v>
      </c>
      <c r="G420" s="100"/>
    </row>
    <row r="421" spans="1:6" s="22" customFormat="1" ht="20.25" customHeight="1" hidden="1">
      <c r="A421" s="133"/>
      <c r="B421" s="146"/>
      <c r="C421" s="140" t="s">
        <v>201</v>
      </c>
      <c r="D421" s="160" t="s">
        <v>236</v>
      </c>
      <c r="E421" s="179"/>
      <c r="F421" s="179"/>
    </row>
    <row r="422" spans="1:6" s="22" customFormat="1" ht="42.75" customHeight="1" hidden="1">
      <c r="A422" s="133"/>
      <c r="B422" s="146"/>
      <c r="C422" s="137" t="s">
        <v>199</v>
      </c>
      <c r="D422" s="39" t="s">
        <v>200</v>
      </c>
      <c r="E422" s="21"/>
      <c r="F422" s="21"/>
    </row>
    <row r="423" spans="1:6" s="16" customFormat="1" ht="39.75" customHeight="1">
      <c r="A423" s="128"/>
      <c r="B423" s="30">
        <v>85212</v>
      </c>
      <c r="C423" s="343" t="s">
        <v>330</v>
      </c>
      <c r="D423" s="344"/>
      <c r="E423" s="31">
        <f>SUM(E427:E428)</f>
        <v>7666</v>
      </c>
      <c r="F423" s="31">
        <f>F424</f>
        <v>0</v>
      </c>
    </row>
    <row r="424" spans="1:6" s="22" customFormat="1" ht="16.5" customHeight="1">
      <c r="A424" s="386"/>
      <c r="B424" s="387"/>
      <c r="C424" s="47"/>
      <c r="D424" s="331" t="s">
        <v>332</v>
      </c>
      <c r="E424" s="331"/>
      <c r="F424" s="332"/>
    </row>
    <row r="425" spans="1:6" s="22" customFormat="1" ht="27.75" customHeight="1" hidden="1">
      <c r="A425" s="386"/>
      <c r="B425" s="387"/>
      <c r="C425" s="272"/>
      <c r="D425" s="331" t="s">
        <v>289</v>
      </c>
      <c r="E425" s="331"/>
      <c r="F425" s="332"/>
    </row>
    <row r="426" spans="1:6" s="16" customFormat="1" ht="17.25" customHeight="1" hidden="1">
      <c r="A426" s="386"/>
      <c r="B426" s="387"/>
      <c r="C426" s="284" t="s">
        <v>307</v>
      </c>
      <c r="D426" s="285" t="s">
        <v>308</v>
      </c>
      <c r="E426" s="286"/>
      <c r="F426" s="286"/>
    </row>
    <row r="427" spans="1:6" s="16" customFormat="1" ht="17.25" customHeight="1">
      <c r="A427" s="386"/>
      <c r="B427" s="387"/>
      <c r="C427" s="284" t="s">
        <v>12</v>
      </c>
      <c r="D427" s="285" t="s">
        <v>13</v>
      </c>
      <c r="E427" s="286">
        <v>6140</v>
      </c>
      <c r="F427" s="286"/>
    </row>
    <row r="428" spans="1:6" s="16" customFormat="1" ht="17.25" customHeight="1">
      <c r="A428" s="128"/>
      <c r="B428" s="125"/>
      <c r="C428" s="284" t="s">
        <v>16</v>
      </c>
      <c r="D428" s="285" t="s">
        <v>17</v>
      </c>
      <c r="E428" s="286">
        <v>1526</v>
      </c>
      <c r="F428" s="286"/>
    </row>
    <row r="429" spans="1:6" s="16" customFormat="1" ht="17.25" customHeight="1" hidden="1">
      <c r="A429" s="128"/>
      <c r="B429" s="125"/>
      <c r="C429" s="284" t="s">
        <v>22</v>
      </c>
      <c r="D429" s="285" t="s">
        <v>23</v>
      </c>
      <c r="E429" s="286"/>
      <c r="F429" s="286"/>
    </row>
    <row r="430" spans="1:6" s="16" customFormat="1" ht="17.25" customHeight="1" hidden="1">
      <c r="A430" s="128"/>
      <c r="B430" s="125"/>
      <c r="C430" s="296" t="s">
        <v>24</v>
      </c>
      <c r="D430" s="80" t="s">
        <v>25</v>
      </c>
      <c r="E430" s="286"/>
      <c r="F430" s="286"/>
    </row>
    <row r="431" spans="1:6" s="22" customFormat="1" ht="27.75" customHeight="1" hidden="1">
      <c r="A431" s="133"/>
      <c r="B431" s="146"/>
      <c r="C431" s="94" t="s">
        <v>110</v>
      </c>
      <c r="D431" s="184" t="s">
        <v>111</v>
      </c>
      <c r="E431" s="95"/>
      <c r="F431" s="95"/>
    </row>
    <row r="432" spans="1:6" s="22" customFormat="1" ht="25.5" hidden="1">
      <c r="A432" s="230"/>
      <c r="B432" s="301"/>
      <c r="C432" s="162" t="s">
        <v>242</v>
      </c>
      <c r="D432" s="160" t="s">
        <v>243</v>
      </c>
      <c r="E432" s="95"/>
      <c r="F432" s="95"/>
    </row>
    <row r="433" spans="1:6" ht="3.75" customHeight="1" hidden="1" thickBot="1">
      <c r="A433" s="3"/>
      <c r="B433" s="3"/>
      <c r="C433" s="3"/>
      <c r="D433" s="3"/>
      <c r="E433" s="3"/>
      <c r="F433" s="3"/>
    </row>
    <row r="434" spans="1:6" s="4" customFormat="1" ht="14.25" customHeight="1" hidden="1">
      <c r="A434" s="369" t="s">
        <v>4</v>
      </c>
      <c r="B434" s="369" t="s">
        <v>5</v>
      </c>
      <c r="C434" s="369" t="s">
        <v>6</v>
      </c>
      <c r="D434" s="369" t="s">
        <v>7</v>
      </c>
      <c r="E434" s="367" t="s">
        <v>272</v>
      </c>
      <c r="F434" s="367" t="s">
        <v>273</v>
      </c>
    </row>
    <row r="435" spans="1:6" s="4" customFormat="1" ht="15" customHeight="1" hidden="1">
      <c r="A435" s="381"/>
      <c r="B435" s="381"/>
      <c r="C435" s="381"/>
      <c r="D435" s="381"/>
      <c r="E435" s="381"/>
      <c r="F435" s="381"/>
    </row>
    <row r="436" spans="1:6" s="6" customFormat="1" ht="7.5" customHeight="1" hidden="1">
      <c r="A436" s="50">
        <v>1</v>
      </c>
      <c r="B436" s="50">
        <v>2</v>
      </c>
      <c r="C436" s="50">
        <v>3</v>
      </c>
      <c r="D436" s="50">
        <v>3</v>
      </c>
      <c r="E436" s="50">
        <v>4</v>
      </c>
      <c r="F436" s="50">
        <v>5</v>
      </c>
    </row>
    <row r="437" spans="1:6" s="22" customFormat="1" ht="25.5" hidden="1">
      <c r="A437" s="407" t="s">
        <v>321</v>
      </c>
      <c r="B437" s="408"/>
      <c r="C437" s="94" t="s">
        <v>112</v>
      </c>
      <c r="D437" s="184" t="s">
        <v>113</v>
      </c>
      <c r="E437" s="95"/>
      <c r="F437" s="95"/>
    </row>
    <row r="438" spans="1:6" s="22" customFormat="1" ht="25.5" hidden="1">
      <c r="A438" s="337"/>
      <c r="B438" s="409"/>
      <c r="C438" s="94" t="s">
        <v>114</v>
      </c>
      <c r="D438" s="184" t="s">
        <v>115</v>
      </c>
      <c r="E438" s="95"/>
      <c r="F438" s="95"/>
    </row>
    <row r="439" spans="1:6" s="22" customFormat="1" ht="51" hidden="1">
      <c r="A439" s="133"/>
      <c r="B439" s="146"/>
      <c r="C439" s="139" t="s">
        <v>88</v>
      </c>
      <c r="D439" s="43" t="s">
        <v>89</v>
      </c>
      <c r="E439" s="44"/>
      <c r="F439" s="44"/>
    </row>
    <row r="440" spans="1:6" s="22" customFormat="1" ht="51" hidden="1">
      <c r="A440" s="133"/>
      <c r="B440" s="146"/>
      <c r="C440" s="141" t="s">
        <v>90</v>
      </c>
      <c r="D440" s="36" t="s">
        <v>91</v>
      </c>
      <c r="E440" s="34"/>
      <c r="F440" s="26"/>
    </row>
    <row r="441" spans="1:6" s="16" customFormat="1" ht="68.25" customHeight="1" hidden="1">
      <c r="A441" s="128"/>
      <c r="B441" s="30">
        <v>85213</v>
      </c>
      <c r="C441" s="343" t="s">
        <v>294</v>
      </c>
      <c r="D441" s="344"/>
      <c r="E441" s="31">
        <f>E442+E443</f>
        <v>0</v>
      </c>
      <c r="F441" s="31">
        <f>F442+F443</f>
        <v>0</v>
      </c>
    </row>
    <row r="442" spans="1:6" s="22" customFormat="1" ht="20.25" customHeight="1" hidden="1">
      <c r="A442" s="337" t="s">
        <v>322</v>
      </c>
      <c r="B442" s="338"/>
      <c r="C442" s="284" t="s">
        <v>312</v>
      </c>
      <c r="D442" s="285" t="s">
        <v>310</v>
      </c>
      <c r="E442" s="95"/>
      <c r="F442" s="95"/>
    </row>
    <row r="443" spans="1:6" s="22" customFormat="1" ht="20.25" customHeight="1" hidden="1">
      <c r="A443" s="337"/>
      <c r="B443" s="338"/>
      <c r="C443" s="284" t="s">
        <v>312</v>
      </c>
      <c r="D443" s="285" t="s">
        <v>311</v>
      </c>
      <c r="E443" s="95"/>
      <c r="F443" s="95"/>
    </row>
    <row r="444" spans="1:6" s="22" customFormat="1" ht="27.75" customHeight="1" hidden="1">
      <c r="A444" s="339"/>
      <c r="B444" s="340"/>
      <c r="C444" s="272"/>
      <c r="D444" s="331" t="s">
        <v>296</v>
      </c>
      <c r="E444" s="331"/>
      <c r="F444" s="332"/>
    </row>
    <row r="445" spans="1:6" s="16" customFormat="1" ht="28.5" customHeight="1" hidden="1">
      <c r="A445" s="128"/>
      <c r="B445" s="30">
        <v>85214</v>
      </c>
      <c r="C445" s="343" t="s">
        <v>295</v>
      </c>
      <c r="D445" s="344"/>
      <c r="E445" s="31">
        <f>E446+E447</f>
        <v>0</v>
      </c>
      <c r="F445" s="31">
        <f>F446+F447</f>
        <v>0</v>
      </c>
    </row>
    <row r="446" spans="1:6" s="22" customFormat="1" ht="20.25" customHeight="1" hidden="1">
      <c r="A446" s="337" t="s">
        <v>322</v>
      </c>
      <c r="B446" s="338"/>
      <c r="C446" s="284" t="s">
        <v>307</v>
      </c>
      <c r="D446" s="285" t="s">
        <v>309</v>
      </c>
      <c r="E446" s="95"/>
      <c r="F446" s="95"/>
    </row>
    <row r="447" spans="1:6" s="22" customFormat="1" ht="20.25" customHeight="1" hidden="1">
      <c r="A447" s="337"/>
      <c r="B447" s="338"/>
      <c r="C447" s="284" t="s">
        <v>307</v>
      </c>
      <c r="D447" s="285" t="s">
        <v>308</v>
      </c>
      <c r="E447" s="95"/>
      <c r="F447" s="95"/>
    </row>
    <row r="448" spans="1:6" s="22" customFormat="1" ht="27.75" customHeight="1" hidden="1">
      <c r="A448" s="339"/>
      <c r="B448" s="340"/>
      <c r="C448" s="272"/>
      <c r="D448" s="331" t="s">
        <v>296</v>
      </c>
      <c r="E448" s="331"/>
      <c r="F448" s="332"/>
    </row>
    <row r="449" spans="1:6" s="22" customFormat="1" ht="51" hidden="1">
      <c r="A449" s="133"/>
      <c r="B449" s="146"/>
      <c r="C449" s="140" t="s">
        <v>88</v>
      </c>
      <c r="D449" s="59" t="s">
        <v>89</v>
      </c>
      <c r="E449" s="37"/>
      <c r="F449" s="21"/>
    </row>
    <row r="450" spans="1:6" s="22" customFormat="1" ht="25.5" hidden="1">
      <c r="A450" s="133"/>
      <c r="B450" s="146"/>
      <c r="C450" s="141" t="s">
        <v>201</v>
      </c>
      <c r="D450" s="36" t="s">
        <v>202</v>
      </c>
      <c r="E450" s="34"/>
      <c r="F450" s="26"/>
    </row>
    <row r="451" spans="1:6" s="16" customFormat="1" ht="18.75" customHeight="1">
      <c r="A451" s="128"/>
      <c r="B451" s="30">
        <v>85215</v>
      </c>
      <c r="C451" s="329" t="s">
        <v>331</v>
      </c>
      <c r="D451" s="330"/>
      <c r="E451" s="31">
        <f>E452</f>
        <v>0</v>
      </c>
      <c r="F451" s="31">
        <f>F452</f>
        <v>7666</v>
      </c>
    </row>
    <row r="452" spans="1:6" s="22" customFormat="1" ht="20.25" customHeight="1">
      <c r="A452" s="133"/>
      <c r="B452" s="146"/>
      <c r="C452" s="162" t="s">
        <v>307</v>
      </c>
      <c r="D452" s="285" t="s">
        <v>308</v>
      </c>
      <c r="E452" s="95"/>
      <c r="F452" s="95">
        <v>7666</v>
      </c>
    </row>
    <row r="453" spans="1:6" s="16" customFormat="1" ht="18.75" customHeight="1">
      <c r="A453" s="128"/>
      <c r="B453" s="30">
        <v>85219</v>
      </c>
      <c r="C453" s="329" t="s">
        <v>203</v>
      </c>
      <c r="D453" s="330"/>
      <c r="E453" s="176">
        <f>E456+E457+E458+E459+E460+E461+E467+E468</f>
        <v>2228.1</v>
      </c>
      <c r="F453" s="176">
        <f>F456+F457+F458+F459+F460+F461+F467+F468</f>
        <v>2228.1</v>
      </c>
    </row>
    <row r="454" spans="1:6" s="22" customFormat="1" ht="20.25" customHeight="1" hidden="1">
      <c r="A454" s="133"/>
      <c r="B454" s="146"/>
      <c r="C454" s="140" t="s">
        <v>201</v>
      </c>
      <c r="D454" s="160" t="s">
        <v>224</v>
      </c>
      <c r="E454" s="179"/>
      <c r="F454" s="179"/>
    </row>
    <row r="455" spans="1:6" s="16" customFormat="1" ht="20.25" customHeight="1">
      <c r="A455" s="420"/>
      <c r="B455" s="421"/>
      <c r="C455" s="219"/>
      <c r="D455" s="331" t="s">
        <v>313</v>
      </c>
      <c r="E455" s="331"/>
      <c r="F455" s="332"/>
    </row>
    <row r="456" spans="1:6" s="22" customFormat="1" ht="20.25" customHeight="1">
      <c r="A456" s="420"/>
      <c r="B456" s="421"/>
      <c r="C456" s="162" t="s">
        <v>333</v>
      </c>
      <c r="D456" s="285" t="s">
        <v>308</v>
      </c>
      <c r="E456" s="179">
        <v>559.44</v>
      </c>
      <c r="F456" s="179"/>
    </row>
    <row r="457" spans="1:6" s="16" customFormat="1" ht="17.25" customHeight="1">
      <c r="A457" s="420"/>
      <c r="B457" s="421"/>
      <c r="C457" s="284" t="s">
        <v>314</v>
      </c>
      <c r="D457" s="285" t="s">
        <v>13</v>
      </c>
      <c r="E457" s="297">
        <v>124.15</v>
      </c>
      <c r="F457" s="297"/>
    </row>
    <row r="458" spans="1:6" s="16" customFormat="1" ht="17.25" customHeight="1">
      <c r="A458" s="420"/>
      <c r="B458" s="421"/>
      <c r="C458" s="284" t="s">
        <v>315</v>
      </c>
      <c r="D458" s="285" t="s">
        <v>17</v>
      </c>
      <c r="E458" s="297"/>
      <c r="F458" s="297">
        <v>463.27</v>
      </c>
    </row>
    <row r="459" spans="1:6" s="16" customFormat="1" ht="17.25" customHeight="1">
      <c r="A459" s="420"/>
      <c r="B459" s="421"/>
      <c r="C459" s="284" t="s">
        <v>316</v>
      </c>
      <c r="D459" s="285" t="s">
        <v>19</v>
      </c>
      <c r="E459" s="297"/>
      <c r="F459" s="297">
        <v>80.39</v>
      </c>
    </row>
    <row r="460" spans="1:6" s="22" customFormat="1" ht="20.25" customHeight="1">
      <c r="A460" s="420"/>
      <c r="B460" s="421"/>
      <c r="C460" s="284" t="s">
        <v>334</v>
      </c>
      <c r="D460" s="285" t="s">
        <v>311</v>
      </c>
      <c r="E460" s="179"/>
      <c r="F460" s="179">
        <v>559.44</v>
      </c>
    </row>
    <row r="461" spans="1:6" s="16" customFormat="1" ht="17.25" customHeight="1">
      <c r="A461" s="422"/>
      <c r="B461" s="423"/>
      <c r="C461" s="284" t="s">
        <v>335</v>
      </c>
      <c r="D461" s="285" t="s">
        <v>21</v>
      </c>
      <c r="E461" s="297">
        <v>419.51</v>
      </c>
      <c r="F461" s="297"/>
    </row>
    <row r="462" spans="1:6" ht="9.75" customHeight="1" thickBot="1">
      <c r="A462" s="3"/>
      <c r="B462" s="3"/>
      <c r="C462" s="3"/>
      <c r="D462" s="3"/>
      <c r="E462" s="3"/>
      <c r="F462" s="3"/>
    </row>
    <row r="463" spans="1:6" s="4" customFormat="1" ht="14.25" customHeight="1">
      <c r="A463" s="369" t="s">
        <v>4</v>
      </c>
      <c r="B463" s="369" t="s">
        <v>5</v>
      </c>
      <c r="C463" s="369" t="s">
        <v>6</v>
      </c>
      <c r="D463" s="369" t="s">
        <v>7</v>
      </c>
      <c r="E463" s="367" t="s">
        <v>272</v>
      </c>
      <c r="F463" s="367" t="s">
        <v>273</v>
      </c>
    </row>
    <row r="464" spans="1:6" s="4" customFormat="1" ht="15" customHeight="1" thickBot="1">
      <c r="A464" s="368"/>
      <c r="B464" s="368"/>
      <c r="C464" s="368"/>
      <c r="D464" s="368"/>
      <c r="E464" s="368"/>
      <c r="F464" s="368"/>
    </row>
    <row r="465" spans="1:6" s="6" customFormat="1" ht="7.5" customHeight="1">
      <c r="A465" s="424">
        <v>1</v>
      </c>
      <c r="B465" s="424">
        <v>2</v>
      </c>
      <c r="C465" s="424">
        <v>3</v>
      </c>
      <c r="D465" s="5">
        <v>3</v>
      </c>
      <c r="E465" s="5">
        <v>4</v>
      </c>
      <c r="F465" s="5">
        <v>5</v>
      </c>
    </row>
    <row r="466" spans="1:6" s="16" customFormat="1" ht="17.25" customHeight="1">
      <c r="A466" s="420"/>
      <c r="B466" s="421"/>
      <c r="C466" s="219"/>
      <c r="D466" s="331" t="s">
        <v>336</v>
      </c>
      <c r="E466" s="331"/>
      <c r="F466" s="332"/>
    </row>
    <row r="467" spans="1:6" s="16" customFormat="1" ht="25.5">
      <c r="A467" s="420"/>
      <c r="B467" s="421"/>
      <c r="C467" s="284" t="s">
        <v>110</v>
      </c>
      <c r="D467" s="39" t="s">
        <v>111</v>
      </c>
      <c r="E467" s="286">
        <v>1125</v>
      </c>
      <c r="F467" s="286"/>
    </row>
    <row r="468" spans="1:6" s="22" customFormat="1" ht="27.75" customHeight="1" thickBot="1">
      <c r="A468" s="420"/>
      <c r="B468" s="421"/>
      <c r="C468" s="162" t="s">
        <v>242</v>
      </c>
      <c r="D468" s="160" t="s">
        <v>243</v>
      </c>
      <c r="E468" s="95"/>
      <c r="F468" s="95">
        <v>1125</v>
      </c>
    </row>
    <row r="469" spans="1:6" s="22" customFormat="1" ht="25.5" hidden="1">
      <c r="A469" s="133"/>
      <c r="B469" s="146"/>
      <c r="C469" s="140" t="s">
        <v>201</v>
      </c>
      <c r="D469" s="59" t="s">
        <v>202</v>
      </c>
      <c r="E469" s="37"/>
      <c r="F469" s="21"/>
    </row>
    <row r="470" spans="1:6" s="16" customFormat="1" ht="28.5" hidden="1">
      <c r="A470" s="133"/>
      <c r="B470" s="125">
        <v>85228</v>
      </c>
      <c r="C470" s="240"/>
      <c r="D470" s="84" t="s">
        <v>204</v>
      </c>
      <c r="E470" s="31">
        <f>E471</f>
        <v>0</v>
      </c>
      <c r="F470" s="31">
        <f>F471</f>
        <v>0</v>
      </c>
    </row>
    <row r="471" spans="1:6" s="22" customFormat="1" ht="18" customHeight="1" hidden="1">
      <c r="A471" s="133"/>
      <c r="B471" s="146"/>
      <c r="C471" s="137" t="s">
        <v>205</v>
      </c>
      <c r="D471" s="39" t="s">
        <v>206</v>
      </c>
      <c r="E471" s="21"/>
      <c r="F471" s="21"/>
    </row>
    <row r="472" spans="1:6" s="16" customFormat="1" ht="21.75" customHeight="1" hidden="1">
      <c r="A472" s="133"/>
      <c r="B472" s="30">
        <v>85278</v>
      </c>
      <c r="C472" s="343" t="s">
        <v>281</v>
      </c>
      <c r="D472" s="344"/>
      <c r="E472" s="31">
        <f>E473</f>
        <v>0</v>
      </c>
      <c r="F472" s="31">
        <f>F473</f>
        <v>0</v>
      </c>
    </row>
    <row r="473" spans="1:6" s="22" customFormat="1" ht="20.25" customHeight="1" hidden="1">
      <c r="A473" s="337" t="s">
        <v>321</v>
      </c>
      <c r="B473" s="338"/>
      <c r="C473" s="284" t="s">
        <v>307</v>
      </c>
      <c r="D473" s="285" t="s">
        <v>309</v>
      </c>
      <c r="E473" s="95"/>
      <c r="F473" s="95"/>
    </row>
    <row r="474" spans="1:6" s="16" customFormat="1" ht="26.25" customHeight="1" hidden="1">
      <c r="A474" s="339"/>
      <c r="B474" s="340"/>
      <c r="C474" s="219"/>
      <c r="D474" s="331" t="s">
        <v>303</v>
      </c>
      <c r="E474" s="331"/>
      <c r="F474" s="332"/>
    </row>
    <row r="475" spans="1:6" s="16" customFormat="1" ht="18.75" customHeight="1" hidden="1">
      <c r="A475" s="133"/>
      <c r="B475" s="30">
        <v>85295</v>
      </c>
      <c r="C475" s="343" t="s">
        <v>48</v>
      </c>
      <c r="D475" s="344"/>
      <c r="E475" s="56">
        <f>E476</f>
        <v>0</v>
      </c>
      <c r="F475" s="56">
        <f>F476</f>
        <v>0</v>
      </c>
    </row>
    <row r="476" spans="1:7" s="22" customFormat="1" ht="20.25" customHeight="1" hidden="1">
      <c r="A476" s="337" t="s">
        <v>322</v>
      </c>
      <c r="B476" s="338"/>
      <c r="C476" s="284" t="s">
        <v>307</v>
      </c>
      <c r="D476" s="285" t="s">
        <v>308</v>
      </c>
      <c r="E476" s="95"/>
      <c r="F476" s="95"/>
      <c r="G476" s="254"/>
    </row>
    <row r="477" spans="1:7" s="16" customFormat="1" ht="27" customHeight="1" hidden="1">
      <c r="A477" s="339"/>
      <c r="B477" s="340"/>
      <c r="C477" s="219"/>
      <c r="D477" s="331" t="s">
        <v>290</v>
      </c>
      <c r="E477" s="331"/>
      <c r="F477" s="332"/>
      <c r="G477" s="254"/>
    </row>
    <row r="478" spans="1:6" s="16" customFormat="1" ht="15.75" customHeight="1" hidden="1">
      <c r="A478" s="128"/>
      <c r="B478" s="125"/>
      <c r="C478" s="126"/>
      <c r="D478" s="200" t="s">
        <v>278</v>
      </c>
      <c r="E478" s="194"/>
      <c r="F478" s="78"/>
    </row>
    <row r="479" spans="1:6" s="16" customFormat="1" ht="15.75" customHeight="1" hidden="1" thickBot="1">
      <c r="A479" s="128"/>
      <c r="B479" s="125"/>
      <c r="C479" s="126"/>
      <c r="D479" s="270" t="s">
        <v>252</v>
      </c>
      <c r="E479" s="271"/>
      <c r="F479" s="271"/>
    </row>
    <row r="480" spans="1:6" s="102" customFormat="1" ht="18.75" customHeight="1" hidden="1" thickBot="1">
      <c r="A480" s="248">
        <v>854</v>
      </c>
      <c r="B480" s="323" t="s">
        <v>207</v>
      </c>
      <c r="C480" s="324"/>
      <c r="D480" s="325"/>
      <c r="E480" s="249">
        <f>E481</f>
        <v>0</v>
      </c>
      <c r="F480" s="300">
        <f>F481</f>
        <v>0</v>
      </c>
    </row>
    <row r="481" spans="1:6" s="22" customFormat="1" ht="22.5" customHeight="1" hidden="1">
      <c r="A481" s="133"/>
      <c r="B481" s="82">
        <v>85415</v>
      </c>
      <c r="C481" s="322" t="s">
        <v>238</v>
      </c>
      <c r="D481" s="321"/>
      <c r="E481" s="250">
        <f>SUM(E482:E483)</f>
        <v>0</v>
      </c>
      <c r="F481" s="250">
        <f>F483</f>
        <v>0</v>
      </c>
    </row>
    <row r="482" spans="1:7" s="16" customFormat="1" ht="12.75" customHeight="1" hidden="1">
      <c r="A482" s="341"/>
      <c r="B482" s="342"/>
      <c r="C482" s="219"/>
      <c r="D482" s="331" t="s">
        <v>320</v>
      </c>
      <c r="E482" s="331"/>
      <c r="F482" s="332"/>
      <c r="G482" s="254"/>
    </row>
    <row r="483" spans="1:6" s="22" customFormat="1" ht="21" customHeight="1" hidden="1">
      <c r="A483" s="341"/>
      <c r="B483" s="342"/>
      <c r="C483" s="166">
        <v>3260</v>
      </c>
      <c r="D483" s="160" t="s">
        <v>240</v>
      </c>
      <c r="E483" s="303">
        <f>E484+E485+E486</f>
        <v>0</v>
      </c>
      <c r="F483" s="303">
        <f>F484+F485+F486</f>
        <v>0</v>
      </c>
    </row>
    <row r="484" spans="1:6" s="16" customFormat="1" ht="15.75" customHeight="1" hidden="1">
      <c r="A484" s="128"/>
      <c r="B484" s="125"/>
      <c r="C484" s="126"/>
      <c r="D484" s="200" t="s">
        <v>251</v>
      </c>
      <c r="E484" s="255"/>
      <c r="F484" s="302"/>
    </row>
    <row r="485" spans="1:6" s="16" customFormat="1" ht="15.75" customHeight="1" hidden="1">
      <c r="A485" s="128"/>
      <c r="B485" s="125"/>
      <c r="C485" s="126"/>
      <c r="D485" s="200" t="s">
        <v>319</v>
      </c>
      <c r="E485" s="252"/>
      <c r="F485" s="298"/>
    </row>
    <row r="486" spans="1:6" s="16" customFormat="1" ht="15.75" customHeight="1" hidden="1" thickBot="1">
      <c r="A486" s="128"/>
      <c r="B486" s="125"/>
      <c r="C486" s="126"/>
      <c r="D486" s="270" t="s">
        <v>252</v>
      </c>
      <c r="E486" s="304"/>
      <c r="F486" s="299"/>
    </row>
    <row r="487" spans="1:6" s="102" customFormat="1" ht="33" customHeight="1" hidden="1" thickBot="1">
      <c r="A487" s="54">
        <v>900</v>
      </c>
      <c r="B487" s="323" t="s">
        <v>208</v>
      </c>
      <c r="C487" s="324"/>
      <c r="D487" s="325"/>
      <c r="E487" s="101">
        <f>E488+E490+E493+E497+E499</f>
        <v>0</v>
      </c>
      <c r="F487" s="164">
        <f>F488+F490+F493+F497+F499</f>
        <v>0</v>
      </c>
    </row>
    <row r="488" spans="1:6" s="22" customFormat="1" ht="19.5" customHeight="1" hidden="1">
      <c r="A488" s="72"/>
      <c r="B488" s="103">
        <v>90001</v>
      </c>
      <c r="C488" s="89"/>
      <c r="D488" s="90" t="s">
        <v>209</v>
      </c>
      <c r="E488" s="104">
        <f>E489</f>
        <v>0</v>
      </c>
      <c r="F488" s="104">
        <f>F489</f>
        <v>0</v>
      </c>
    </row>
    <row r="489" spans="1:6" s="22" customFormat="1" ht="18" customHeight="1" hidden="1">
      <c r="A489" s="27"/>
      <c r="B489" s="68"/>
      <c r="C489" s="68">
        <v>4260</v>
      </c>
      <c r="D489" s="39" t="s">
        <v>62</v>
      </c>
      <c r="E489" s="21"/>
      <c r="F489" s="21"/>
    </row>
    <row r="490" spans="1:6" s="22" customFormat="1" ht="19.5" customHeight="1" hidden="1">
      <c r="A490" s="27"/>
      <c r="B490" s="105">
        <v>90002</v>
      </c>
      <c r="C490" s="94"/>
      <c r="D490" s="74" t="s">
        <v>210</v>
      </c>
      <c r="E490" s="106">
        <f>E492</f>
        <v>0</v>
      </c>
      <c r="F490" s="106">
        <f>SUM(F491:F492)</f>
        <v>0</v>
      </c>
    </row>
    <row r="491" spans="1:6" s="22" customFormat="1" ht="18" customHeight="1" hidden="1">
      <c r="A491" s="27"/>
      <c r="B491" s="68"/>
      <c r="C491" s="68">
        <v>4300</v>
      </c>
      <c r="D491" s="39" t="s">
        <v>25</v>
      </c>
      <c r="E491" s="21"/>
      <c r="F491" s="21"/>
    </row>
    <row r="492" spans="1:6" s="22" customFormat="1" ht="25.5" hidden="1">
      <c r="A492" s="17"/>
      <c r="B492" s="32"/>
      <c r="C492" s="32">
        <v>6060</v>
      </c>
      <c r="D492" s="33" t="s">
        <v>117</v>
      </c>
      <c r="E492" s="26"/>
      <c r="F492" s="26"/>
    </row>
    <row r="493" spans="1:6" s="22" customFormat="1" ht="28.5" hidden="1">
      <c r="A493" s="133"/>
      <c r="B493" s="105">
        <v>90008</v>
      </c>
      <c r="C493" s="94"/>
      <c r="D493" s="84" t="s">
        <v>228</v>
      </c>
      <c r="E493" s="106">
        <f>E494</f>
        <v>0</v>
      </c>
      <c r="F493" s="106">
        <f>F494</f>
        <v>0</v>
      </c>
    </row>
    <row r="494" spans="1:6" s="22" customFormat="1" ht="17.25" customHeight="1" hidden="1">
      <c r="A494" s="133"/>
      <c r="B494" s="130"/>
      <c r="C494" s="38" t="s">
        <v>24</v>
      </c>
      <c r="D494" s="121" t="s">
        <v>224</v>
      </c>
      <c r="E494" s="21"/>
      <c r="F494" s="21"/>
    </row>
    <row r="495" spans="1:6" s="16" customFormat="1" ht="19.5" customHeight="1" hidden="1">
      <c r="A495" s="128"/>
      <c r="B495" s="125"/>
      <c r="C495" s="136"/>
      <c r="D495" s="123" t="s">
        <v>225</v>
      </c>
      <c r="E495" s="138"/>
      <c r="F495" s="138"/>
    </row>
    <row r="496" spans="1:6" s="16" customFormat="1" ht="19.5" customHeight="1" hidden="1">
      <c r="A496" s="128"/>
      <c r="B496" s="125"/>
      <c r="C496" s="136"/>
      <c r="D496" s="123" t="s">
        <v>232</v>
      </c>
      <c r="E496" s="138"/>
      <c r="F496" s="138"/>
    </row>
    <row r="497" spans="1:6" s="22" customFormat="1" ht="19.5" customHeight="1" hidden="1">
      <c r="A497" s="133"/>
      <c r="B497" s="105">
        <v>90015</v>
      </c>
      <c r="C497" s="94"/>
      <c r="D497" s="74" t="s">
        <v>211</v>
      </c>
      <c r="E497" s="106">
        <f>E498</f>
        <v>0</v>
      </c>
      <c r="F497" s="106">
        <f>F498</f>
        <v>0</v>
      </c>
    </row>
    <row r="498" spans="1:6" s="22" customFormat="1" ht="21" customHeight="1" hidden="1">
      <c r="A498" s="133"/>
      <c r="B498" s="130"/>
      <c r="C498" s="38" t="s">
        <v>24</v>
      </c>
      <c r="D498" s="121" t="s">
        <v>234</v>
      </c>
      <c r="E498" s="21"/>
      <c r="F498" s="21"/>
    </row>
    <row r="499" spans="1:6" s="22" customFormat="1" ht="19.5" customHeight="1" hidden="1">
      <c r="A499" s="133"/>
      <c r="B499" s="105">
        <v>90095</v>
      </c>
      <c r="C499" s="94"/>
      <c r="D499" s="74" t="s">
        <v>48</v>
      </c>
      <c r="E499" s="106">
        <f>E500</f>
        <v>0</v>
      </c>
      <c r="F499" s="106">
        <f>F500</f>
        <v>0</v>
      </c>
    </row>
    <row r="500" spans="1:6" s="22" customFormat="1" ht="18" customHeight="1" hidden="1" thickBot="1">
      <c r="A500" s="72"/>
      <c r="B500" s="68"/>
      <c r="C500" s="68">
        <v>4300</v>
      </c>
      <c r="D500" s="39" t="s">
        <v>25</v>
      </c>
      <c r="E500" s="21"/>
      <c r="F500" s="21"/>
    </row>
    <row r="501" spans="1:7" s="102" customFormat="1" ht="34.5" customHeight="1" hidden="1" thickBot="1">
      <c r="A501" s="54">
        <v>921</v>
      </c>
      <c r="B501" s="323" t="s">
        <v>212</v>
      </c>
      <c r="C501" s="324"/>
      <c r="D501" s="325"/>
      <c r="E501" s="101">
        <f>E502+E515+E523</f>
        <v>0</v>
      </c>
      <c r="F501" s="101">
        <f>F502+F515+F523</f>
        <v>0</v>
      </c>
      <c r="G501" s="210">
        <f>E501-F501</f>
        <v>0</v>
      </c>
    </row>
    <row r="502" spans="1:6" s="22" customFormat="1" ht="23.25" customHeight="1" hidden="1">
      <c r="A502" s="72"/>
      <c r="B502" s="82">
        <v>92109</v>
      </c>
      <c r="C502" s="335" t="s">
        <v>213</v>
      </c>
      <c r="D502" s="336"/>
      <c r="E502" s="44">
        <f>E509+E511</f>
        <v>0</v>
      </c>
      <c r="F502" s="44">
        <f>F509+F511</f>
        <v>0</v>
      </c>
    </row>
    <row r="503" spans="1:6" s="22" customFormat="1" ht="21" customHeight="1" hidden="1">
      <c r="A503" s="133"/>
      <c r="B503" s="130"/>
      <c r="C503" s="38" t="s">
        <v>24</v>
      </c>
      <c r="D503" s="121" t="s">
        <v>237</v>
      </c>
      <c r="E503" s="21"/>
      <c r="F503" s="21"/>
    </row>
    <row r="504" spans="1:6" s="22" customFormat="1" ht="19.5" customHeight="1" hidden="1">
      <c r="A504" s="133"/>
      <c r="B504" s="46"/>
      <c r="C504" s="141" t="s">
        <v>35</v>
      </c>
      <c r="D504" s="121" t="s">
        <v>235</v>
      </c>
      <c r="E504" s="26"/>
      <c r="F504" s="26"/>
    </row>
    <row r="505" spans="1:6" s="22" customFormat="1" ht="12" customHeight="1" hidden="1">
      <c r="A505" s="133"/>
      <c r="B505" s="46"/>
      <c r="C505" s="47"/>
      <c r="D505" s="48"/>
      <c r="E505" s="49"/>
      <c r="F505" s="49"/>
    </row>
    <row r="506" spans="1:6" s="6" customFormat="1" ht="7.5" customHeight="1" hidden="1">
      <c r="A506" s="50">
        <v>1</v>
      </c>
      <c r="B506" s="50">
        <v>2</v>
      </c>
      <c r="C506" s="50">
        <v>3</v>
      </c>
      <c r="D506" s="50">
        <v>4</v>
      </c>
      <c r="E506" s="50">
        <v>5</v>
      </c>
      <c r="F506" s="50">
        <v>6</v>
      </c>
    </row>
    <row r="507" spans="1:6" s="22" customFormat="1" ht="19.5" customHeight="1" hidden="1">
      <c r="A507" s="133"/>
      <c r="B507" s="46"/>
      <c r="C507" s="140"/>
      <c r="D507" s="160" t="s">
        <v>224</v>
      </c>
      <c r="E507" s="95"/>
      <c r="F507" s="95"/>
    </row>
    <row r="508" spans="1:6" s="22" customFormat="1" ht="16.5" customHeight="1" hidden="1">
      <c r="A508" s="133"/>
      <c r="B508" s="146"/>
      <c r="C508" s="221" t="s">
        <v>214</v>
      </c>
      <c r="D508" s="222" t="s">
        <v>261</v>
      </c>
      <c r="E508" s="239"/>
      <c r="F508" s="95"/>
    </row>
    <row r="509" spans="1:6" s="22" customFormat="1" ht="28.5" customHeight="1" hidden="1">
      <c r="A509" s="133"/>
      <c r="B509" s="146"/>
      <c r="C509" s="94" t="s">
        <v>214</v>
      </c>
      <c r="D509" s="160" t="s">
        <v>215</v>
      </c>
      <c r="E509" s="95"/>
      <c r="F509" s="95"/>
    </row>
    <row r="510" spans="1:6" s="22" customFormat="1" ht="21" customHeight="1" hidden="1">
      <c r="A510" s="133"/>
      <c r="B510" s="146"/>
      <c r="C510" s="166">
        <v>6050</v>
      </c>
      <c r="D510" s="160" t="s">
        <v>36</v>
      </c>
      <c r="E510" s="207">
        <f>E512</f>
        <v>0</v>
      </c>
      <c r="F510" s="171"/>
    </row>
    <row r="511" spans="1:6" s="22" customFormat="1" ht="20.25" customHeight="1" hidden="1">
      <c r="A511" s="133"/>
      <c r="B511" s="46"/>
      <c r="C511" s="141" t="s">
        <v>35</v>
      </c>
      <c r="D511" s="160" t="s">
        <v>223</v>
      </c>
      <c r="E511" s="95">
        <f>E512+E513</f>
        <v>0</v>
      </c>
      <c r="F511" s="95">
        <f>F512+F513</f>
        <v>0</v>
      </c>
    </row>
    <row r="512" spans="1:6" s="16" customFormat="1" ht="18" customHeight="1" hidden="1">
      <c r="A512" s="128"/>
      <c r="B512" s="125"/>
      <c r="C512" s="126"/>
      <c r="D512" s="200" t="s">
        <v>262</v>
      </c>
      <c r="E512" s="194"/>
      <c r="F512" s="194"/>
    </row>
    <row r="513" spans="1:6" s="16" customFormat="1" ht="26.25" customHeight="1" hidden="1">
      <c r="A513" s="128"/>
      <c r="B513" s="125"/>
      <c r="C513" s="126"/>
      <c r="D513" s="200" t="s">
        <v>263</v>
      </c>
      <c r="E513" s="194"/>
      <c r="F513" s="194"/>
    </row>
    <row r="514" spans="1:6" s="22" customFormat="1" ht="16.5" customHeight="1" hidden="1">
      <c r="A514" s="133"/>
      <c r="B514" s="203"/>
      <c r="C514" s="38" t="s">
        <v>35</v>
      </c>
      <c r="D514" s="39" t="s">
        <v>36</v>
      </c>
      <c r="E514" s="21"/>
      <c r="F514" s="21"/>
    </row>
    <row r="515" spans="1:6" s="22" customFormat="1" ht="19.5" customHeight="1" hidden="1">
      <c r="A515" s="133"/>
      <c r="B515" s="105">
        <v>92116</v>
      </c>
      <c r="C515" s="94"/>
      <c r="D515" s="74" t="s">
        <v>216</v>
      </c>
      <c r="E515" s="95">
        <f>SUM(E518:E519)</f>
        <v>0</v>
      </c>
      <c r="F515" s="95">
        <f>F516</f>
        <v>0</v>
      </c>
    </row>
    <row r="516" spans="1:6" s="22" customFormat="1" ht="23.25" customHeight="1" hidden="1">
      <c r="A516" s="133"/>
      <c r="B516" s="46"/>
      <c r="C516" s="141" t="s">
        <v>35</v>
      </c>
      <c r="D516" s="160" t="s">
        <v>223</v>
      </c>
      <c r="E516" s="95">
        <f>E517+E518</f>
        <v>0</v>
      </c>
      <c r="F516" s="95"/>
    </row>
    <row r="517" spans="1:6" s="16" customFormat="1" ht="30.75" customHeight="1" hidden="1">
      <c r="A517" s="128"/>
      <c r="B517" s="125"/>
      <c r="C517" s="126"/>
      <c r="D517" s="379" t="s">
        <v>264</v>
      </c>
      <c r="E517" s="379"/>
      <c r="F517" s="380"/>
    </row>
    <row r="518" spans="1:6" s="22" customFormat="1" ht="38.25" hidden="1">
      <c r="A518" s="133"/>
      <c r="B518" s="143"/>
      <c r="C518" s="140" t="s">
        <v>68</v>
      </c>
      <c r="D518" s="39" t="s">
        <v>69</v>
      </c>
      <c r="E518" s="37"/>
      <c r="F518" s="37"/>
    </row>
    <row r="519" spans="1:6" s="22" customFormat="1" ht="25.5" hidden="1">
      <c r="A519" s="133"/>
      <c r="B519" s="146"/>
      <c r="C519" s="141" t="s">
        <v>214</v>
      </c>
      <c r="D519" s="33" t="s">
        <v>215</v>
      </c>
      <c r="E519" s="34"/>
      <c r="F519" s="34"/>
    </row>
    <row r="520" spans="1:6" s="22" customFormat="1" ht="16.5" customHeight="1" hidden="1">
      <c r="A520" s="133"/>
      <c r="B520" s="203"/>
      <c r="C520" s="28" t="s">
        <v>35</v>
      </c>
      <c r="D520" s="33" t="s">
        <v>36</v>
      </c>
      <c r="E520" s="26"/>
      <c r="F520" s="26"/>
    </row>
    <row r="521" spans="1:6" s="22" customFormat="1" ht="19.5" customHeight="1" hidden="1">
      <c r="A521" s="133"/>
      <c r="B521" s="256">
        <v>92120</v>
      </c>
      <c r="C521" s="94"/>
      <c r="D521" s="74" t="s">
        <v>217</v>
      </c>
      <c r="E521" s="106">
        <f>E522</f>
        <v>0</v>
      </c>
      <c r="F521" s="106">
        <f>F522</f>
        <v>0</v>
      </c>
    </row>
    <row r="522" spans="1:6" s="22" customFormat="1" ht="21.75" customHeight="1" hidden="1">
      <c r="A522" s="133"/>
      <c r="B522" s="203"/>
      <c r="C522" s="68">
        <v>4300</v>
      </c>
      <c r="D522" s="39" t="s">
        <v>25</v>
      </c>
      <c r="E522" s="21"/>
      <c r="F522" s="21"/>
    </row>
    <row r="523" spans="1:6" s="22" customFormat="1" ht="19.5" customHeight="1" hidden="1">
      <c r="A523" s="133"/>
      <c r="B523" s="105">
        <v>92195</v>
      </c>
      <c r="C523" s="343" t="s">
        <v>48</v>
      </c>
      <c r="D523" s="344"/>
      <c r="E523" s="106">
        <f>E527+E528</f>
        <v>0</v>
      </c>
      <c r="F523" s="106">
        <f>F527+F528</f>
        <v>0</v>
      </c>
    </row>
    <row r="524" spans="1:6" s="22" customFormat="1" ht="21" customHeight="1" hidden="1">
      <c r="A524" s="133"/>
      <c r="B524" s="130"/>
      <c r="C524" s="38" t="s">
        <v>24</v>
      </c>
      <c r="D524" s="160" t="s">
        <v>224</v>
      </c>
      <c r="E524" s="95"/>
      <c r="F524" s="95"/>
    </row>
    <row r="525" spans="1:6" s="16" customFormat="1" ht="14.25" customHeight="1" hidden="1">
      <c r="A525" s="128"/>
      <c r="B525" s="125"/>
      <c r="C525" s="126"/>
      <c r="D525" s="258" t="s">
        <v>225</v>
      </c>
      <c r="E525" s="262"/>
      <c r="F525" s="138"/>
    </row>
    <row r="526" spans="1:6" s="16" customFormat="1" ht="25.5" customHeight="1" hidden="1">
      <c r="A526" s="128"/>
      <c r="B526" s="125"/>
      <c r="C526" s="126"/>
      <c r="D526" s="127" t="s">
        <v>283</v>
      </c>
      <c r="E526" s="262"/>
      <c r="F526" s="138"/>
    </row>
    <row r="527" spans="1:6" s="22" customFormat="1" ht="18.75" customHeight="1" hidden="1">
      <c r="A527" s="388" t="s">
        <v>323</v>
      </c>
      <c r="B527" s="390"/>
      <c r="C527" s="94" t="s">
        <v>22</v>
      </c>
      <c r="D527" s="163" t="s">
        <v>23</v>
      </c>
      <c r="E527" s="95"/>
      <c r="F527" s="95"/>
    </row>
    <row r="528" spans="1:6" s="22" customFormat="1" ht="18" customHeight="1" hidden="1" thickBot="1">
      <c r="A528" s="391"/>
      <c r="B528" s="392"/>
      <c r="C528" s="68">
        <v>4300</v>
      </c>
      <c r="D528" s="39" t="s">
        <v>25</v>
      </c>
      <c r="E528" s="21"/>
      <c r="F528" s="21"/>
    </row>
    <row r="529" spans="1:7" s="102" customFormat="1" ht="24" customHeight="1" hidden="1" thickBot="1">
      <c r="A529" s="248">
        <v>926</v>
      </c>
      <c r="B529" s="323" t="s">
        <v>218</v>
      </c>
      <c r="C529" s="324"/>
      <c r="D529" s="325"/>
      <c r="E529" s="101">
        <f>E530+E550</f>
        <v>0</v>
      </c>
      <c r="F529" s="164">
        <f>F530+F550</f>
        <v>0</v>
      </c>
      <c r="G529" s="210">
        <f>E529-F529</f>
        <v>0</v>
      </c>
    </row>
    <row r="530" spans="1:6" s="22" customFormat="1" ht="19.5" customHeight="1" hidden="1">
      <c r="A530" s="133"/>
      <c r="B530" s="82">
        <v>92601</v>
      </c>
      <c r="C530" s="320" t="s">
        <v>239</v>
      </c>
      <c r="D530" s="321"/>
      <c r="E530" s="206">
        <f>E536</f>
        <v>0</v>
      </c>
      <c r="F530" s="206">
        <f>F534</f>
        <v>0</v>
      </c>
    </row>
    <row r="531" spans="1:6" s="22" customFormat="1" ht="25.5" hidden="1">
      <c r="A531" s="133"/>
      <c r="B531" s="143"/>
      <c r="C531" s="140" t="s">
        <v>214</v>
      </c>
      <c r="D531" s="39" t="s">
        <v>215</v>
      </c>
      <c r="E531" s="21"/>
      <c r="F531" s="21"/>
    </row>
    <row r="532" spans="1:6" s="22" customFormat="1" ht="38.25" hidden="1">
      <c r="A532" s="133"/>
      <c r="B532" s="146"/>
      <c r="C532" s="165">
        <v>2820</v>
      </c>
      <c r="D532" s="33" t="s">
        <v>220</v>
      </c>
      <c r="E532" s="26"/>
      <c r="F532" s="26"/>
    </row>
    <row r="533" spans="1:6" s="16" customFormat="1" ht="15.75" customHeight="1" hidden="1">
      <c r="A533" s="128"/>
      <c r="B533" s="125"/>
      <c r="C533" s="126"/>
      <c r="D533" s="375" t="s">
        <v>287</v>
      </c>
      <c r="E533" s="375"/>
      <c r="F533" s="376"/>
    </row>
    <row r="534" spans="1:6" s="22" customFormat="1" ht="19.5" customHeight="1" hidden="1">
      <c r="A534" s="133"/>
      <c r="B534" s="46"/>
      <c r="C534" s="140"/>
      <c r="D534" s="160" t="s">
        <v>223</v>
      </c>
      <c r="E534" s="95"/>
      <c r="F534" s="95">
        <f>F535</f>
        <v>0</v>
      </c>
    </row>
    <row r="535" spans="1:6" s="16" customFormat="1" ht="15.75" customHeight="1" hidden="1">
      <c r="A535" s="128"/>
      <c r="B535" s="125"/>
      <c r="C535" s="126"/>
      <c r="D535" s="258" t="s">
        <v>285</v>
      </c>
      <c r="E535" s="212"/>
      <c r="F535" s="264"/>
    </row>
    <row r="536" spans="1:6" s="22" customFormat="1" ht="21" customHeight="1" hidden="1">
      <c r="A536" s="377" t="s">
        <v>299</v>
      </c>
      <c r="B536" s="378"/>
      <c r="C536" s="38" t="s">
        <v>24</v>
      </c>
      <c r="D536" s="160" t="s">
        <v>223</v>
      </c>
      <c r="E536" s="95"/>
      <c r="F536" s="95"/>
    </row>
    <row r="537" spans="1:6" s="209" customFormat="1" ht="18" customHeight="1" hidden="1">
      <c r="A537" s="377"/>
      <c r="B537" s="378"/>
      <c r="C537" s="263" t="s">
        <v>286</v>
      </c>
      <c r="D537" s="232" t="s">
        <v>286</v>
      </c>
      <c r="E537" s="265"/>
      <c r="F537" s="260"/>
    </row>
    <row r="538" spans="1:6" s="16" customFormat="1" ht="15.75" customHeight="1" hidden="1">
      <c r="A538" s="377"/>
      <c r="B538" s="378"/>
      <c r="C538" s="126"/>
      <c r="D538" s="375" t="s">
        <v>298</v>
      </c>
      <c r="E538" s="375"/>
      <c r="F538" s="376"/>
    </row>
    <row r="539" spans="1:6" s="16" customFormat="1" ht="15.75" customHeight="1" hidden="1">
      <c r="A539" s="128"/>
      <c r="B539" s="125"/>
      <c r="C539" s="126"/>
      <c r="D539" s="200" t="s">
        <v>260</v>
      </c>
      <c r="E539" s="194"/>
      <c r="F539" s="220"/>
    </row>
    <row r="540" spans="1:7" s="22" customFormat="1" ht="19.5" customHeight="1" hidden="1">
      <c r="A540" s="133"/>
      <c r="B540" s="46"/>
      <c r="C540" s="42" t="s">
        <v>20</v>
      </c>
      <c r="D540" s="208" t="s">
        <v>21</v>
      </c>
      <c r="E540" s="44"/>
      <c r="F540" s="44"/>
      <c r="G540" s="96"/>
    </row>
    <row r="541" spans="1:6" s="22" customFormat="1" ht="19.5" customHeight="1" hidden="1">
      <c r="A541" s="133"/>
      <c r="B541" s="46"/>
      <c r="C541" s="94" t="s">
        <v>22</v>
      </c>
      <c r="D541" s="163" t="s">
        <v>23</v>
      </c>
      <c r="E541" s="95"/>
      <c r="F541" s="95"/>
    </row>
    <row r="542" spans="1:6" s="22" customFormat="1" ht="21" customHeight="1" hidden="1">
      <c r="A542" s="133"/>
      <c r="B542" s="146"/>
      <c r="C542" s="166">
        <v>4260</v>
      </c>
      <c r="D542" s="160" t="s">
        <v>62</v>
      </c>
      <c r="E542" s="207"/>
      <c r="F542" s="207"/>
    </row>
    <row r="543" spans="1:6" s="16" customFormat="1" ht="14.25" customHeight="1" hidden="1">
      <c r="A543" s="148"/>
      <c r="B543" s="149"/>
      <c r="C543" s="219"/>
      <c r="D543" s="238" t="s">
        <v>274</v>
      </c>
      <c r="E543" s="247"/>
      <c r="F543" s="247"/>
    </row>
    <row r="544" spans="1:6" s="22" customFormat="1" ht="21" customHeight="1" hidden="1">
      <c r="A544" s="133"/>
      <c r="B544" s="146"/>
      <c r="C544" s="64">
        <v>6050</v>
      </c>
      <c r="D544" s="213" t="s">
        <v>36</v>
      </c>
      <c r="E544" s="246">
        <f>E548</f>
        <v>0</v>
      </c>
      <c r="F544" s="233"/>
    </row>
    <row r="545" spans="1:6" ht="12.75" customHeight="1" hidden="1">
      <c r="A545" s="3"/>
      <c r="B545" s="3"/>
      <c r="C545" s="3"/>
      <c r="D545" s="3"/>
      <c r="E545" s="3"/>
      <c r="F545" s="3"/>
    </row>
    <row r="546" spans="1:6" s="6" customFormat="1" ht="7.5" customHeight="1" hidden="1">
      <c r="A546" s="50">
        <v>1</v>
      </c>
      <c r="B546" s="50">
        <v>2</v>
      </c>
      <c r="C546" s="50">
        <v>3</v>
      </c>
      <c r="D546" s="50">
        <v>3</v>
      </c>
      <c r="E546" s="50">
        <v>4</v>
      </c>
      <c r="F546" s="50">
        <v>5</v>
      </c>
    </row>
    <row r="547" spans="1:6" s="22" customFormat="1" ht="16.5" customHeight="1" hidden="1">
      <c r="A547" s="133"/>
      <c r="B547" s="46"/>
      <c r="C547" s="141" t="s">
        <v>35</v>
      </c>
      <c r="D547" s="160" t="s">
        <v>223</v>
      </c>
      <c r="E547" s="95">
        <f>E548</f>
        <v>0</v>
      </c>
      <c r="F547" s="95"/>
    </row>
    <row r="548" spans="1:6" s="16" customFormat="1" ht="15.75" customHeight="1" hidden="1">
      <c r="A548" s="128"/>
      <c r="B548" s="125"/>
      <c r="C548" s="126"/>
      <c r="D548" s="200" t="s">
        <v>253</v>
      </c>
      <c r="E548" s="194"/>
      <c r="F548" s="194"/>
    </row>
    <row r="549" spans="1:6" s="22" customFormat="1" ht="28.5" customHeight="1" hidden="1">
      <c r="A549" s="133"/>
      <c r="B549" s="146"/>
      <c r="C549" s="167" t="s">
        <v>116</v>
      </c>
      <c r="D549" s="168" t="s">
        <v>117</v>
      </c>
      <c r="E549" s="172"/>
      <c r="F549" s="172"/>
    </row>
    <row r="550" spans="1:6" s="22" customFormat="1" ht="19.5" customHeight="1" hidden="1">
      <c r="A550" s="133"/>
      <c r="B550" s="105">
        <v>92605</v>
      </c>
      <c r="C550" s="343" t="s">
        <v>219</v>
      </c>
      <c r="D550" s="344"/>
      <c r="E550" s="205">
        <f>E551</f>
        <v>0</v>
      </c>
      <c r="F550" s="205">
        <f>F553+F554</f>
        <v>0</v>
      </c>
    </row>
    <row r="551" spans="1:6" s="22" customFormat="1" ht="19.5" customHeight="1" hidden="1">
      <c r="A551" s="133"/>
      <c r="B551" s="46"/>
      <c r="C551" s="140"/>
      <c r="D551" s="160" t="s">
        <v>224</v>
      </c>
      <c r="E551" s="95">
        <f>E552</f>
        <v>0</v>
      </c>
      <c r="F551" s="95"/>
    </row>
    <row r="552" spans="1:6" s="22" customFormat="1" ht="17.25" customHeight="1" hidden="1">
      <c r="A552" s="133"/>
      <c r="B552" s="143"/>
      <c r="C552" s="224" t="s">
        <v>214</v>
      </c>
      <c r="D552" s="227" t="s">
        <v>265</v>
      </c>
      <c r="E552" s="225"/>
      <c r="F552" s="223"/>
    </row>
    <row r="553" spans="1:6" s="22" customFormat="1" ht="17.25" customHeight="1" hidden="1">
      <c r="A553" s="133"/>
      <c r="B553" s="143"/>
      <c r="C553" s="224" t="s">
        <v>214</v>
      </c>
      <c r="D553" s="228" t="s">
        <v>266</v>
      </c>
      <c r="E553" s="226"/>
      <c r="F553" s="34"/>
    </row>
    <row r="554" spans="1:6" s="22" customFormat="1" ht="17.25" customHeight="1" hidden="1" thickBot="1">
      <c r="A554" s="133"/>
      <c r="B554" s="46"/>
      <c r="C554" s="94" t="s">
        <v>24</v>
      </c>
      <c r="D554" s="200" t="s">
        <v>267</v>
      </c>
      <c r="E554" s="44"/>
      <c r="F554" s="44"/>
    </row>
    <row r="555" spans="1:8" s="107" customFormat="1" ht="22.5" customHeight="1" thickBot="1">
      <c r="A555" s="372" t="s">
        <v>221</v>
      </c>
      <c r="B555" s="373"/>
      <c r="C555" s="373"/>
      <c r="D555" s="374"/>
      <c r="E555" s="328">
        <f>E501+E419+E104+E78+E56+E396+E529+E7+E258+E189+E480+E275+E163</f>
        <v>12383.58</v>
      </c>
      <c r="F555" s="328">
        <f>F501+F419+F104+F78+F56+F396+F529+F7+F258+F189+F480+F275+F163</f>
        <v>12383.58</v>
      </c>
      <c r="G555" s="180">
        <f>E555-F555</f>
        <v>0</v>
      </c>
      <c r="H555" s="180"/>
    </row>
    <row r="556" ht="11.25" customHeight="1">
      <c r="E556" s="108"/>
    </row>
    <row r="557" spans="1:7" ht="12.75">
      <c r="A557" s="109" t="s">
        <v>222</v>
      </c>
      <c r="B557" s="110"/>
      <c r="C557" s="110"/>
      <c r="E557" s="111"/>
      <c r="G557" s="180">
        <v>19136354.38</v>
      </c>
    </row>
    <row r="558" spans="2:7" ht="12.75">
      <c r="B558" s="113"/>
      <c r="C558" s="110"/>
      <c r="D558" s="112"/>
      <c r="E558" s="112"/>
      <c r="G558" s="180">
        <f>G557+G476</f>
        <v>19136354.38</v>
      </c>
    </row>
    <row r="559" spans="2:6" ht="1.5" customHeight="1">
      <c r="B559" s="110"/>
      <c r="C559" s="110"/>
      <c r="D559" s="112"/>
      <c r="E559" s="112"/>
      <c r="F559" s="112"/>
    </row>
    <row r="560" spans="2:6" ht="12.75">
      <c r="B560" s="110"/>
      <c r="C560" s="110"/>
      <c r="D560" s="112"/>
      <c r="E560" s="112"/>
      <c r="F560" s="112"/>
    </row>
    <row r="561" spans="2:6" ht="12.75">
      <c r="B561" s="110"/>
      <c r="C561" s="110"/>
      <c r="D561" s="112"/>
      <c r="E561" s="112"/>
      <c r="F561" s="112"/>
    </row>
    <row r="562" spans="2:6" ht="12.75">
      <c r="B562" s="110"/>
      <c r="C562" s="110"/>
      <c r="D562" s="112"/>
      <c r="E562" s="112"/>
      <c r="F562" s="112"/>
    </row>
    <row r="563" spans="2:6" ht="12.75">
      <c r="B563" s="110"/>
      <c r="C563" s="110"/>
      <c r="D563" s="112"/>
      <c r="E563" s="112"/>
      <c r="F563" s="112"/>
    </row>
    <row r="564" spans="2:6" ht="12.75">
      <c r="B564" s="110"/>
      <c r="C564" s="110"/>
      <c r="D564" s="112"/>
      <c r="E564" s="112"/>
      <c r="F564" s="112"/>
    </row>
    <row r="565" spans="2:6" ht="12.75">
      <c r="B565" s="110"/>
      <c r="C565" s="110"/>
      <c r="D565" s="112"/>
      <c r="E565" s="112"/>
      <c r="F565" s="112"/>
    </row>
    <row r="566" spans="2:6" ht="12.75">
      <c r="B566" s="110"/>
      <c r="C566" s="110"/>
      <c r="D566" s="112"/>
      <c r="E566" s="112"/>
      <c r="F566" s="112"/>
    </row>
    <row r="567" spans="2:6" ht="12.75">
      <c r="B567" s="110"/>
      <c r="C567" s="110"/>
      <c r="D567" s="112"/>
      <c r="E567" s="112"/>
      <c r="F567" s="112"/>
    </row>
    <row r="568" spans="2:6" ht="12.75">
      <c r="B568" s="110"/>
      <c r="C568" s="110"/>
      <c r="D568" s="112"/>
      <c r="E568" s="112"/>
      <c r="F568" s="112"/>
    </row>
    <row r="569" spans="2:6" ht="12.75">
      <c r="B569" s="110"/>
      <c r="C569" s="110"/>
      <c r="D569" s="112"/>
      <c r="E569" s="112"/>
      <c r="F569" s="112"/>
    </row>
    <row r="570" spans="2:6" ht="12.75">
      <c r="B570" s="110"/>
      <c r="C570" s="110"/>
      <c r="D570" s="112"/>
      <c r="E570" s="112"/>
      <c r="F570" s="112"/>
    </row>
    <row r="571" spans="2:6" ht="12.75">
      <c r="B571" s="110"/>
      <c r="C571" s="110"/>
      <c r="D571" s="112"/>
      <c r="E571" s="112"/>
      <c r="F571" s="112"/>
    </row>
    <row r="572" spans="2:6" ht="12.75">
      <c r="B572" s="110"/>
      <c r="C572" s="110"/>
      <c r="D572" s="112"/>
      <c r="E572" s="112"/>
      <c r="F572" s="112"/>
    </row>
    <row r="573" spans="2:6" ht="12.75">
      <c r="B573" s="110"/>
      <c r="C573" s="110"/>
      <c r="D573" s="112"/>
      <c r="E573" s="112"/>
      <c r="F573" s="112"/>
    </row>
    <row r="574" spans="2:6" ht="12.75">
      <c r="B574" s="110"/>
      <c r="C574" s="110"/>
      <c r="D574" s="112"/>
      <c r="E574" s="112"/>
      <c r="F574" s="112"/>
    </row>
    <row r="575" spans="2:6" ht="12.75">
      <c r="B575" s="110"/>
      <c r="C575" s="110"/>
      <c r="D575" s="112"/>
      <c r="E575" s="112"/>
      <c r="F575" s="112"/>
    </row>
    <row r="576" spans="2:6" ht="12.75">
      <c r="B576" s="110"/>
      <c r="C576" s="110"/>
      <c r="D576" s="112"/>
      <c r="E576" s="112"/>
      <c r="F576" s="112"/>
    </row>
    <row r="577" spans="2:6" ht="12.75">
      <c r="B577" s="110"/>
      <c r="C577" s="110"/>
      <c r="D577" s="112"/>
      <c r="E577" s="112"/>
      <c r="F577" s="112"/>
    </row>
    <row r="578" spans="2:6" ht="12.75">
      <c r="B578" s="110"/>
      <c r="C578" s="110"/>
      <c r="D578" s="112"/>
      <c r="E578" s="112"/>
      <c r="F578" s="112"/>
    </row>
    <row r="579" spans="2:6" ht="12.75">
      <c r="B579" s="110"/>
      <c r="C579" s="110"/>
      <c r="D579" s="112"/>
      <c r="E579" s="112"/>
      <c r="F579" s="112"/>
    </row>
    <row r="580" spans="2:6" ht="12.75">
      <c r="B580" s="110"/>
      <c r="C580" s="110"/>
      <c r="D580" s="112"/>
      <c r="E580" s="112"/>
      <c r="F580" s="112"/>
    </row>
    <row r="581" spans="2:6" ht="12.75">
      <c r="B581" s="110"/>
      <c r="C581" s="110"/>
      <c r="D581" s="112"/>
      <c r="E581" s="112"/>
      <c r="F581" s="112"/>
    </row>
    <row r="582" spans="2:6" ht="12.75">
      <c r="B582" s="110"/>
      <c r="C582" s="110"/>
      <c r="D582" s="112"/>
      <c r="E582" s="112"/>
      <c r="F582" s="112"/>
    </row>
    <row r="583" spans="2:6" ht="12.75">
      <c r="B583" s="110"/>
      <c r="C583" s="110"/>
      <c r="D583" s="112"/>
      <c r="E583" s="112"/>
      <c r="F583" s="112"/>
    </row>
    <row r="584" spans="2:6" ht="12.75">
      <c r="B584" s="110"/>
      <c r="C584" s="110"/>
      <c r="D584" s="112"/>
      <c r="E584" s="112"/>
      <c r="F584" s="112"/>
    </row>
    <row r="585" spans="2:6" ht="12.75">
      <c r="B585" s="110"/>
      <c r="C585" s="110"/>
      <c r="D585" s="112"/>
      <c r="E585" s="112"/>
      <c r="F585" s="112"/>
    </row>
    <row r="586" spans="2:6" ht="12.75">
      <c r="B586" s="110"/>
      <c r="C586" s="110"/>
      <c r="D586" s="112"/>
      <c r="E586" s="112"/>
      <c r="F586" s="112"/>
    </row>
    <row r="587" spans="2:6" ht="12.75">
      <c r="B587" s="110"/>
      <c r="C587" s="110"/>
      <c r="D587" s="112"/>
      <c r="E587" s="112"/>
      <c r="F587" s="112"/>
    </row>
    <row r="588" spans="2:6" ht="12.75">
      <c r="B588" s="110"/>
      <c r="C588" s="110"/>
      <c r="D588" s="112"/>
      <c r="E588" s="112"/>
      <c r="F588" s="112"/>
    </row>
    <row r="589" spans="2:6" ht="12.75">
      <c r="B589" s="110"/>
      <c r="C589" s="110"/>
      <c r="D589" s="112"/>
      <c r="E589" s="112"/>
      <c r="F589" s="112"/>
    </row>
  </sheetData>
  <mergeCells count="115">
    <mergeCell ref="D406:F406"/>
    <mergeCell ref="C463:C464"/>
    <mergeCell ref="D463:D464"/>
    <mergeCell ref="E463:E464"/>
    <mergeCell ref="F463:F464"/>
    <mergeCell ref="A350:B368"/>
    <mergeCell ref="A527:B528"/>
    <mergeCell ref="A208:B209"/>
    <mergeCell ref="A220:B220"/>
    <mergeCell ref="A446:B448"/>
    <mergeCell ref="A442:B444"/>
    <mergeCell ref="A437:B438"/>
    <mergeCell ref="A463:A464"/>
    <mergeCell ref="B463:B464"/>
    <mergeCell ref="C117:D117"/>
    <mergeCell ref="C93:D93"/>
    <mergeCell ref="A172:B179"/>
    <mergeCell ref="A340:B342"/>
    <mergeCell ref="F434:F435"/>
    <mergeCell ref="C405:D405"/>
    <mergeCell ref="C169:D169"/>
    <mergeCell ref="A67:B71"/>
    <mergeCell ref="A96:B97"/>
    <mergeCell ref="A126:B148"/>
    <mergeCell ref="A156:B158"/>
    <mergeCell ref="B78:D78"/>
    <mergeCell ref="C79:D79"/>
    <mergeCell ref="B104:D104"/>
    <mergeCell ref="C153:D153"/>
    <mergeCell ref="C313:D313"/>
    <mergeCell ref="C345:D345"/>
    <mergeCell ref="C219:D219"/>
    <mergeCell ref="B258:D258"/>
    <mergeCell ref="A412:B417"/>
    <mergeCell ref="A261:B264"/>
    <mergeCell ref="B163:D163"/>
    <mergeCell ref="A424:B427"/>
    <mergeCell ref="C259:D259"/>
    <mergeCell ref="C423:D423"/>
    <mergeCell ref="C338:D338"/>
    <mergeCell ref="B275:D275"/>
    <mergeCell ref="D171:F171"/>
    <mergeCell ref="C196:D196"/>
    <mergeCell ref="A555:D555"/>
    <mergeCell ref="A473:B474"/>
    <mergeCell ref="D477:F477"/>
    <mergeCell ref="D533:F533"/>
    <mergeCell ref="D538:F538"/>
    <mergeCell ref="A536:B538"/>
    <mergeCell ref="D517:F517"/>
    <mergeCell ref="C550:D550"/>
    <mergeCell ref="B487:D487"/>
    <mergeCell ref="C523:D523"/>
    <mergeCell ref="E4:E5"/>
    <mergeCell ref="B501:D501"/>
    <mergeCell ref="B419:D419"/>
    <mergeCell ref="B529:D529"/>
    <mergeCell ref="C28:D28"/>
    <mergeCell ref="B189:D189"/>
    <mergeCell ref="C190:D190"/>
    <mergeCell ref="C26:D26"/>
    <mergeCell ref="D4:D5"/>
    <mergeCell ref="B48:D48"/>
    <mergeCell ref="A2:F2"/>
    <mergeCell ref="C57:D57"/>
    <mergeCell ref="B56:D56"/>
    <mergeCell ref="C25:D25"/>
    <mergeCell ref="C27:D27"/>
    <mergeCell ref="D42:F42"/>
    <mergeCell ref="F4:F5"/>
    <mergeCell ref="A4:A5"/>
    <mergeCell ref="C4:C5"/>
    <mergeCell ref="B4:B5"/>
    <mergeCell ref="D66:F66"/>
    <mergeCell ref="C37:D37"/>
    <mergeCell ref="B7:D7"/>
    <mergeCell ref="C17:D17"/>
    <mergeCell ref="A54:B54"/>
    <mergeCell ref="C49:D49"/>
    <mergeCell ref="C60:D60"/>
    <mergeCell ref="D59:F59"/>
    <mergeCell ref="D91:F91"/>
    <mergeCell ref="D455:F455"/>
    <mergeCell ref="D279:F279"/>
    <mergeCell ref="D340:F340"/>
    <mergeCell ref="D381:F381"/>
    <mergeCell ref="D348:F348"/>
    <mergeCell ref="B396:D396"/>
    <mergeCell ref="D425:F425"/>
    <mergeCell ref="C99:D99"/>
    <mergeCell ref="B98:D98"/>
    <mergeCell ref="A476:B477"/>
    <mergeCell ref="A482:B483"/>
    <mergeCell ref="C475:D475"/>
    <mergeCell ref="D424:F424"/>
    <mergeCell ref="C445:D445"/>
    <mergeCell ref="C472:D472"/>
    <mergeCell ref="C453:D453"/>
    <mergeCell ref="A434:A435"/>
    <mergeCell ref="B434:B435"/>
    <mergeCell ref="C434:C435"/>
    <mergeCell ref="C530:D530"/>
    <mergeCell ref="C481:D481"/>
    <mergeCell ref="B480:D480"/>
    <mergeCell ref="D482:F482"/>
    <mergeCell ref="C451:D451"/>
    <mergeCell ref="D466:F466"/>
    <mergeCell ref="C276:D276"/>
    <mergeCell ref="C502:D502"/>
    <mergeCell ref="D434:D435"/>
    <mergeCell ref="D444:F444"/>
    <mergeCell ref="D448:F448"/>
    <mergeCell ref="C441:D441"/>
    <mergeCell ref="D474:F474"/>
    <mergeCell ref="E434:E435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63/2009
z dnia 30 października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2009-11-02T13:07:42Z</cp:lastPrinted>
  <dcterms:created xsi:type="dcterms:W3CDTF">2008-02-21T12:21:20Z</dcterms:created>
  <dcterms:modified xsi:type="dcterms:W3CDTF">2009-11-02T13:07:44Z</dcterms:modified>
  <cp:category/>
  <cp:version/>
  <cp:contentType/>
  <cp:contentStatus/>
</cp:coreProperties>
</file>