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1"/>
  </bookViews>
  <sheets>
    <sheet name="1" sheetId="1" r:id="rId1"/>
    <sheet name="2" sheetId="2" r:id="rId2"/>
  </sheets>
  <definedNames>
    <definedName name="_xlnm.Print_Area" localSheetId="0">'1'!$A$1:$F$321</definedName>
    <definedName name="_xlnm.Print_Area" localSheetId="1">'2'!$A$1:$F$493</definedName>
  </definedNames>
  <calcPr fullCalcOnLoad="1"/>
</workbook>
</file>

<file path=xl/sharedStrings.xml><?xml version="1.0" encoding="utf-8"?>
<sst xmlns="http://schemas.openxmlformats.org/spreadsheetml/2006/main" count="1312" uniqueCount="350">
  <si>
    <t xml:space="preserve">Budowa kanalizacji sanitarnej dla miejscowości Jezierzany, Jakuszów, Pątnówek i Bobrów </t>
  </si>
  <si>
    <t>Przebudowa kanalizacji sanitarnej w obrębie wsi Miłkowice (modernizacja kolektora sanitarnego przy ul. Proletariackiej)</t>
  </si>
  <si>
    <t>Budowa wodociągu tranzytowego Niedźwiedzice-Miłkowice i udział w budowie Stacji Uzdatniania Wody w Okmianach</t>
  </si>
  <si>
    <t xml:space="preserve">Budowa przykanalików w ramach zadania pn.: Budowa kanalizacji sanitarnej dla miejscowości Rzeszotary i Dobrzejów (kontynuacja i poszerzenie projektu i robót) </t>
  </si>
  <si>
    <t>Remont dróg transportu rolnego w Siedliskach</t>
  </si>
  <si>
    <t>Remont drogi transportu rolnego w Rzeszotarach</t>
  </si>
  <si>
    <t>Remont dróg osiedlowych w Miłkowicach (w tym ul. Stawowa, Działkowa, Słoneczna, 22-lipca)</t>
  </si>
  <si>
    <t>Remont chodników w Miłkowicach (kontynuacja)</t>
  </si>
  <si>
    <t>Remont drogi Grzymalin-Głuchowice</t>
  </si>
  <si>
    <t>Utworzenie Strefy Aktywności Gospodarczej w Rzeszotarach</t>
  </si>
  <si>
    <t>Remont pokrycia dachowego w SP w Miłkowicach</t>
  </si>
  <si>
    <t>Remont Sali gimnastycznej w SP w Miłkowicach</t>
  </si>
  <si>
    <t>Zmiana sposobu użytkowania i modernizacja budynku po byłej stołówce w Miłkowicach z przeznaczeniem na bibliotekę, czytelnię internetową i świetlicę</t>
  </si>
  <si>
    <t>Dział</t>
  </si>
  <si>
    <t>Rozdział</t>
  </si>
  <si>
    <t>§</t>
  </si>
  <si>
    <t>Treść</t>
  </si>
  <si>
    <t>Zwiększenie planu</t>
  </si>
  <si>
    <t>Zmniejszenie planu</t>
  </si>
  <si>
    <t>010</t>
  </si>
  <si>
    <t>ROLNICTWO I ŁOWIECTWO</t>
  </si>
  <si>
    <t>01008</t>
  </si>
  <si>
    <t>Melioracje wodne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</si>
  <si>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</si>
  <si>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</si>
  <si>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</si>
  <si>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</si>
  <si>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</si>
  <si>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</si>
  <si>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</si>
  <si>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</si>
  <si>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</si>
  <si>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</si>
  <si>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</si>
  <si>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</si>
  <si>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4300</t>
  </si>
  <si>
    <t>Zakup usług pozostałych</t>
  </si>
  <si>
    <t>4440</t>
  </si>
  <si>
    <t>Odpisy na ZFŚS</t>
  </si>
  <si>
    <t>01010</t>
  </si>
  <si>
    <t>Infrastruktura wodociągowa i sanitacyjna wsi</t>
  </si>
  <si>
    <t>0970</t>
  </si>
  <si>
    <t>Wpływy z różnych dochodów</t>
  </si>
  <si>
    <t>Dotacje otrzymane z funduszy celowych na finansowanie i dofinansowanie kosztów realizacji inwestycji i zakupów inwestycyjnych jednostek sektora finansów publicznych</t>
  </si>
  <si>
    <t>Środki na dofinansowanie własnych inwestycji gmin, powiatów, samorządów województw pozyskane z innych źródeł</t>
  </si>
  <si>
    <t>6050</t>
  </si>
  <si>
    <t>Wydatki inwestycyjne jednostek budżetowych</t>
  </si>
  <si>
    <t>6058</t>
  </si>
  <si>
    <t>01011</t>
  </si>
  <si>
    <t>Stacja Chemiczno-Rolnicza</t>
  </si>
  <si>
    <t>01030</t>
  </si>
  <si>
    <t>Izby rolnicze</t>
  </si>
  <si>
    <t>2850</t>
  </si>
  <si>
    <t>Wpłaty gmin na rzecz izb rolniczych w wysokości 2 % uzyskanych wpływów z podatku rolnego</t>
  </si>
  <si>
    <t>01039</t>
  </si>
  <si>
    <t>Pozostałe zadania Wspólnej Polityki Rolnej</t>
  </si>
  <si>
    <t>01095</t>
  </si>
  <si>
    <t>Pozostała działalność</t>
  </si>
  <si>
    <t>0870</t>
  </si>
  <si>
    <t xml:space="preserve">Wpływy ze sprzedaży składników majątkowych </t>
  </si>
  <si>
    <t>020</t>
  </si>
  <si>
    <t>LEŚNICTWO</t>
  </si>
  <si>
    <t>02001</t>
  </si>
  <si>
    <t>Gospodarka leśna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</si>
  <si>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</si>
  <si>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</si>
  <si>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WYTWARZANIE I ZAOPATRYWANIE W ENERGIĘ ELEKTRYCZNĄ, GAZ I WODĘ</t>
  </si>
  <si>
    <t>Dostarczanie wody</t>
  </si>
  <si>
    <t>2650</t>
  </si>
  <si>
    <t>Dotacja przedmiotowa z budżetu dla zakładu budżetowego</t>
  </si>
  <si>
    <t>4260</t>
  </si>
  <si>
    <t>Zakup energii</t>
  </si>
  <si>
    <t>TRANSPORT I ŁĄCZNOŚĆ</t>
  </si>
  <si>
    <t>Drogi publiczne powiatowe</t>
  </si>
  <si>
    <t>4430</t>
  </si>
  <si>
    <t>Różne opłaty i składki</t>
  </si>
  <si>
    <t>Drogi publiczne gminne</t>
  </si>
  <si>
    <t>2700</t>
  </si>
  <si>
    <t>Środki na dofinansowanie własnych zadań bieżących gmin, powiatów, samorządów województw pozyskane z innych źródeł</t>
  </si>
  <si>
    <t>4270</t>
  </si>
  <si>
    <t>Zakup usług remontowych</t>
  </si>
  <si>
    <t>GOSPODARKA MIESZKANIOWA</t>
  </si>
  <si>
    <t>Gospodarka gruntami i nieruchomościami</t>
  </si>
  <si>
    <t>0470</t>
  </si>
  <si>
    <t>Wpływy z opłat za zarząd, użytkowanie i użytkowanie wieczyste</t>
  </si>
  <si>
    <t>0690</t>
  </si>
  <si>
    <t>Wpływy z różnych opłat</t>
  </si>
  <si>
    <t>0920</t>
  </si>
  <si>
    <t>Pozostałe odsetki</t>
  </si>
  <si>
    <t>4390</t>
  </si>
  <si>
    <t>Zakup usług obejmujących wykonanie ekspertyz, analiz i opinii</t>
  </si>
  <si>
    <t>4530</t>
  </si>
  <si>
    <t>Podatek od towarów i usług (VAT)</t>
  </si>
  <si>
    <t>DZIAŁALNOŚĆ USŁUGOWA</t>
  </si>
  <si>
    <t>Plany zagospodarowania przestrzennego</t>
  </si>
  <si>
    <t>ADMINISTRACJA PUBLICZNA</t>
  </si>
  <si>
    <t>Urzędy wojewódzkie</t>
  </si>
  <si>
    <t>2010</t>
  </si>
  <si>
    <t>Dotacje celowe otrzymane z budżetu państwa na realizację zadań bieżących z zakresu administracji rządowej oraz innych zadań zadań zleconych gminie ustawami</t>
  </si>
  <si>
    <t>2360</t>
  </si>
  <si>
    <t>Dochody jednostek samorządu terytorialnego związane z realizacją zadań z zakresu administracji rządowej oraz innych zadań zleconych ustawami</t>
  </si>
  <si>
    <t>Rady gmin</t>
  </si>
  <si>
    <t>3030</t>
  </si>
  <si>
    <t>Różne wydatki na rzecz osób fizycznych</t>
  </si>
  <si>
    <t>4220</t>
  </si>
  <si>
    <t>Zakup środków żywności</t>
  </si>
  <si>
    <t>4410</t>
  </si>
  <si>
    <t>Podróże służbowe krajowe</t>
  </si>
  <si>
    <t>Urzędy gmin</t>
  </si>
  <si>
    <t>0960</t>
  </si>
  <si>
    <t>Otrzymane spadki, zapisy, i darowizny w postaci pieniężnej</t>
  </si>
  <si>
    <t>3020</t>
  </si>
  <si>
    <t>Wydatki osobowe nie zaliczane do wynagrodzeń</t>
  </si>
  <si>
    <t>4140</t>
  </si>
  <si>
    <t>Składka na PFRON</t>
  </si>
  <si>
    <t>4280</t>
  </si>
  <si>
    <t>Zakup usług zdrowotnych</t>
  </si>
  <si>
    <t>4350</t>
  </si>
  <si>
    <t>Zakup usług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</si>
  <si>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</si>
  <si>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</si>
  <si>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</si>
  <si>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</si>
  <si>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</si>
  <si>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</si>
  <si>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</si>
  <si>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</si>
  <si>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6060</t>
  </si>
  <si>
    <t>Wydatki na zakupy inwestycyjne jednostek budżetowych</t>
  </si>
  <si>
    <t>6059</t>
  </si>
  <si>
    <t>Promocja jednostek samorządu terytorialnego</t>
  </si>
  <si>
    <t>URZĘDY NACZELNYCH ORGANÓW WŁADZY PAŃSTWOWEJ, KONTROLI I OCHRONY PRAWA ORAZ SĄDOWNICTWA</t>
  </si>
  <si>
    <t xml:space="preserve">Urzędy naczelnych organów władzy państwowej, kontroli i ochrony prawa </t>
  </si>
  <si>
    <t>Wybory do rad gmin, rad powiatów i sejmików województw, wybory wójtów, burmistrzów i prezydentów miast oraz referenda gminne, powiatowe i wojewódzkie</t>
  </si>
  <si>
    <t>OBRONA NARODOWA</t>
  </si>
  <si>
    <t>Pozostałe wydatki obronne</t>
  </si>
  <si>
    <t>BEZPIECZEŃSTWO PUBLICZNE I OCHRONA PRZECIWPOŻAROWA</t>
  </si>
  <si>
    <t>Jednostki terenowe Policji</t>
  </si>
  <si>
    <t>Ochotnicze straże pożarne</t>
  </si>
  <si>
    <t>Obrona cywilna</t>
  </si>
  <si>
    <t>DOCHODY OD OSÓB PRAWNYCH, OD OSÓB FIZYCZNYCH I OD INNYCH JEDNOSTEK NIE POSIADAJĄCYCH OSOBOWOŚCI PRAWNEJ ORAZ WYDATKI ZWIĄZANE Z ICH POBOREM</t>
  </si>
  <si>
    <t>Wpływy z podatku dochodowego od osób fizycznych</t>
  </si>
  <si>
    <t>0350</t>
  </si>
  <si>
    <t>Podatek od działalności gospodarczej osób fizycznych opłacany w formie karty podatkowej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</si>
  <si>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</si>
  <si>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</si>
  <si>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</si>
  <si>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</si>
  <si>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</si>
  <si>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</si>
  <si>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</si>
  <si>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</si>
  <si>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</si>
  <si>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</si>
  <si>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</si>
  <si>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</si>
  <si>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</si>
  <si>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</si>
  <si>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</si>
  <si>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</si>
  <si>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</si>
  <si>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skarbowej</t>
  </si>
  <si>
    <t>0450</t>
  </si>
  <si>
    <t>Wpływy z opłaty administracyjnej za czynności urzędowe</t>
  </si>
  <si>
    <t>Wpływy z innych opłat stanowiących dochody jednostek samorządu terytorialnego na podstawie ustaw</t>
  </si>
  <si>
    <t>0410</t>
  </si>
  <si>
    <t>0480</t>
  </si>
  <si>
    <t>Wpływy z opłat za zezwolenia na sprzedaż alkoholu</t>
  </si>
  <si>
    <t>Udziały gmin w podatkach stanowiących dochód państwa</t>
  </si>
  <si>
    <t>Podatek dochodowy od osób fizycznych</t>
  </si>
  <si>
    <t>Podatek dochodowy od osób prawnych</t>
  </si>
  <si>
    <t>Pobór podatków, opłat i niepodatkowych należności budżetowych</t>
  </si>
  <si>
    <t>4100</t>
  </si>
  <si>
    <t>Wynagrodzenia agencyjno-prowizyjne</t>
  </si>
  <si>
    <t xml:space="preserve">Składki na ubezpieczenie społeczne </t>
  </si>
  <si>
    <t>OBSŁUGA DŁUGU PUBLICZNEGO</t>
  </si>
  <si>
    <t>Obsługa papierów wartościowych, kredytów i pożyczek jednostek samorządu gminnego</t>
  </si>
  <si>
    <t>8070</t>
  </si>
  <si>
    <t>Odsetki i dyskonto od krajowych skarbowych papierów wartościowych oraz od krajowych pożyczek i kredytów</t>
  </si>
  <si>
    <t>RÓŻNE ROZLICZENIA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</si>
  <si>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</si>
  <si>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</si>
  <si>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</si>
  <si>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</si>
  <si>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Różne rozliczenia finansowe</t>
  </si>
  <si>
    <t>Rezerwy ogólne i celowe</t>
  </si>
  <si>
    <t>4810</t>
  </si>
  <si>
    <t>Rezerwy ogólne</t>
  </si>
  <si>
    <t>Część równoważąca subwencji ogólnej dla gmin</t>
  </si>
  <si>
    <t>OŚWIATA I WYCHOWANIE</t>
  </si>
  <si>
    <t>Szkoły podstawowe</t>
  </si>
  <si>
    <t>4240</t>
  </si>
  <si>
    <t>Zakup pomocy naukowych, dydaktycznych i książek</t>
  </si>
  <si>
    <t>Oddziały przedszkolne w szkołach podstawowych</t>
  </si>
  <si>
    <t>Przedszkola</t>
  </si>
  <si>
    <t>Gimnazja</t>
  </si>
  <si>
    <t>Dowożenie uczniów do szkół</t>
  </si>
  <si>
    <t>wynagrodzenia bezosobowe</t>
  </si>
  <si>
    <t>Dokształcanie i doskonalenie nauczycieli</t>
  </si>
  <si>
    <t>OCHRONA ZDROWIA</t>
  </si>
  <si>
    <t>Lecznictwo ambulatoryjne</t>
  </si>
  <si>
    <t>2709</t>
  </si>
  <si>
    <t>2560</t>
  </si>
  <si>
    <t>Dotacja podmiotowa z budżetu dla samodzielnego publicznego zakładu opieki zdrowotnej utworzonego przez jednostkę samorządu terytorialnego</t>
  </si>
  <si>
    <t>Zwalczanie narkomanii</t>
  </si>
  <si>
    <t>Przeciwdziałanie alkoholizmowi</t>
  </si>
  <si>
    <t>2310</t>
  </si>
  <si>
    <t>Dotacje celowe przekazane gminie na zadania bieżące realizowane na podstawie porozumień (umów) między jednostkami samorządu terytorialnego</t>
  </si>
  <si>
    <t>2800</t>
  </si>
  <si>
    <t>Dotacja celowa z budżetu dla pozostałych jednostek zaliczanych do sektora finansów publicznych</t>
  </si>
  <si>
    <t>POMOC SPOŁECZNA</t>
  </si>
  <si>
    <t>Domy pomocy społecznej</t>
  </si>
  <si>
    <t>4330</t>
  </si>
  <si>
    <t>Zakup usług przez jednostki samorządu terytorialnego od innych jednostek samorzadu terytorialnego</t>
  </si>
  <si>
    <t>2030</t>
  </si>
  <si>
    <t>Dotacje celowe otrzymane z budżetu państwa na realizację własnych zadań bieżących gmin</t>
  </si>
  <si>
    <t>Ośrodki pomocy społecznej</t>
  </si>
  <si>
    <t>Usługi opiekuńcze i specjalistyczne usługi opiekuńcze</t>
  </si>
  <si>
    <t>0830</t>
  </si>
  <si>
    <t>Wpływy z usług</t>
  </si>
  <si>
    <t>EDUKACYJNA OPIEKA WYCHOWAWCZA</t>
  </si>
  <si>
    <t>Kolonie i obozy oraz inne formy wypoczynku dzieci</t>
  </si>
  <si>
    <t>GOSPODARKA KOMUNALNA I OCHRONA ŚRODOWISKA</t>
  </si>
  <si>
    <t>Gospodarka ściekowa i ochrona wód</t>
  </si>
  <si>
    <t>Gospodarka odpadami</t>
  </si>
  <si>
    <t>Oświetlenie ulic, placów i dróg</t>
  </si>
  <si>
    <t>KULTURA I OCHRONA DZIEDZICTWA NARODOWEGO</t>
  </si>
  <si>
    <t>Domy i ośrodki kultury, świetlice i kluby</t>
  </si>
  <si>
    <t>2480</t>
  </si>
  <si>
    <t>Dotacja podmiotowa z budżetu dla samorządowej instytucji kultury</t>
  </si>
  <si>
    <t xml:space="preserve">Biblioteki </t>
  </si>
  <si>
    <t>Ochrona zabytków i opieka nad zabytkami</t>
  </si>
  <si>
    <t>KULTURA FIZYCZNA I SPORT</t>
  </si>
  <si>
    <t>ogółem:</t>
  </si>
  <si>
    <t>sporz. Renata Matusiewicz</t>
  </si>
  <si>
    <t>ZMIANA PLANU DOCHODÓW GMINY MIŁKOWICE NA ROK 2008</t>
  </si>
  <si>
    <t>ZMIANA PLANU WYDATKÓW GMINY MIŁKOWICE NA ROK 2008</t>
  </si>
  <si>
    <t>Wydatki majątkowe, w tym:</t>
  </si>
  <si>
    <t>Wydatki bieżące, w tym:</t>
  </si>
  <si>
    <t>Wydatki bieżące (zakup kamienia)</t>
  </si>
  <si>
    <t>Wydatki bieżące (usługi obce)</t>
  </si>
  <si>
    <t>wynagrodzenia i pochodne od wynagrodzeń</t>
  </si>
  <si>
    <t>SP Miłkowice</t>
  </si>
  <si>
    <t>SP Rzeszotary</t>
  </si>
  <si>
    <t>ułożenie podłogi w Sali gimnastycznej w SP Miłkowice</t>
  </si>
  <si>
    <t>dotacja dla UM Legnica na przedszkole</t>
  </si>
  <si>
    <t>Dotacje otrzymane z funduszy celowych na finansowanie lub dofinansowanie kosztów realizacji inwestycji i zakupów inwestycyjnych jednostek sektora finansów publicznych</t>
  </si>
  <si>
    <t>Środki na dofinansowanie własnych zadań bieżących gmin (związków gmin), powiatów (związków powiatów), samorządów wijewództw, pozyskane z innych źródeł</t>
  </si>
  <si>
    <t>Remont i modernizacja remizy w OSP Miłkowice</t>
  </si>
  <si>
    <t>"Budowa wielofunkcyjnych boisk sportowych ogólnie dostępnych dla dzieci i młodzieży "</t>
  </si>
  <si>
    <t>Obiekty sportowe</t>
  </si>
  <si>
    <t xml:space="preserve">Budowa małej infrastruktury (kompleksu boisk) i obiektów sportowych </t>
  </si>
  <si>
    <t>Piotrowski</t>
  </si>
  <si>
    <t>pozostałe wydatki bieżące</t>
  </si>
  <si>
    <t>Wydatki bieżące</t>
  </si>
  <si>
    <t>wynagrodzenia i pochodne</t>
  </si>
  <si>
    <t>Pomoc materialna dla uczniów</t>
  </si>
  <si>
    <t>Budowa placu zabaw w Ulesiu</t>
  </si>
  <si>
    <t>remont budynku Urzędu Gminy</t>
  </si>
  <si>
    <t>Inwentaryzacja zasobów przyrodniczych gminy Miłkowice</t>
  </si>
  <si>
    <t>6260</t>
  </si>
  <si>
    <t>Remont dróg transportu rolnego w Rzeszotarach</t>
  </si>
  <si>
    <t>6269</t>
  </si>
  <si>
    <t>6268</t>
  </si>
  <si>
    <t>Remont drogi w Siedliskach wraz z infrastrukturą towrzyszącą</t>
  </si>
  <si>
    <t>0010</t>
  </si>
  <si>
    <t>0020</t>
  </si>
  <si>
    <t>0370</t>
  </si>
  <si>
    <t>Opłata od posiadania psów</t>
  </si>
  <si>
    <t>na książkę obiektu-budynku urzędu</t>
  </si>
  <si>
    <t>zakup specjalistycznego sprzętu ratownictwa drogowego dla OSP w Miłkowicach</t>
  </si>
  <si>
    <t xml:space="preserve">wynagrodzenia i pochodne od wynagrodzeń </t>
  </si>
  <si>
    <t>Ochrona różnorodnośco biologicznej i krajobrazu</t>
  </si>
  <si>
    <t>Działania edukacyjne wspierające wdrażanie systemu selektywnej zbiórki odpadów na terenie gminy Miłkowice</t>
  </si>
  <si>
    <t>Wpływy z tytułu pomocy finansowej udzielanej między jednostkami samorządu terytorialnego na dofinansowanie własnych zadań inwestycyjnych i zakupów inwestycyjnych</t>
  </si>
  <si>
    <t>Budowa zespołu boisk i urządzeń sportowych z modułowym systemowym budynkiem zaplecza boisk ORLIK 2012 w Miłkowicach</t>
  </si>
  <si>
    <t xml:space="preserve">Rozbudowa gminnej sieci wodociągowej w Rzeszotarach </t>
  </si>
  <si>
    <t>Szkoła Podstawowa w Rzeszotarach</t>
  </si>
  <si>
    <t>Szkolno-Gimnazjalny Zespół Szkół w Miłkowicach</t>
  </si>
  <si>
    <t>Wydatki bieżące (opisy na ZFSS):</t>
  </si>
  <si>
    <t>Budowa wodociągu tranzytowego Niedźwiedzice-Miłkowice i udział w budowie Stacji Uzdatniania Wody w Okmianach (dotacja dla UG Chojnów)</t>
  </si>
  <si>
    <t>zakup wody</t>
  </si>
  <si>
    <t>operaty szacunkowe, podatek VAT od sprzedaży</t>
  </si>
  <si>
    <t>opony, naprawa cysterny</t>
  </si>
  <si>
    <t>Konserwacja sprzętem mechanicznym o dł. 2.006m M-ce</t>
  </si>
  <si>
    <t>Budowa Gminnego Ośrodka Zdrowia w Miłkowicach wraz z zakupem wyposażenia i zagosp. placu</t>
  </si>
  <si>
    <t>0770</t>
  </si>
  <si>
    <t>Wpływy z tytułu odpłatnego nabycia prawa własności oraz prawa użytkowania wieczystego nieruchomości</t>
  </si>
  <si>
    <t>Szkolenia pracowników niebędących członkami korpusu służby cywilnej</t>
  </si>
  <si>
    <t>na książki obiektu i inne usługi</t>
  </si>
  <si>
    <r>
      <t>Wydatki bieżące</t>
    </r>
    <r>
      <rPr>
        <b/>
        <i/>
        <sz val="10"/>
        <rFont val="Arial"/>
        <family val="2"/>
      </rPr>
      <t xml:space="preserve"> (zlecone)</t>
    </r>
  </si>
  <si>
    <t>Dodatki mieszkaniowe</t>
  </si>
  <si>
    <t>Świadczenia społeczne</t>
  </si>
  <si>
    <t>4700</t>
  </si>
  <si>
    <t>3110</t>
  </si>
  <si>
    <t>Inne formy pomocy dla uczniów</t>
  </si>
  <si>
    <t>Urząd Gminy (dotacja do zwrotu do DUW)</t>
  </si>
  <si>
    <t>zmniejszenie zgodnie z pismem PS-III-3050-191/08 z dnia 6.10.2008 Wojewody Dolnośląskiego</t>
  </si>
  <si>
    <t>zmniejszenie zgodnie z pismem PS-III-3050-193/08 z dnia 6.10.2008 Wojewody Dolnośląskiego</t>
  </si>
  <si>
    <t>zwiększenie zgodnie z pismem PS-III-3050-187/08 z dnia 2.10.2008 Wojewody Dolnośląskiego</t>
  </si>
  <si>
    <r>
      <t xml:space="preserve">Świadczenia społeczne </t>
    </r>
    <r>
      <rPr>
        <i/>
        <sz val="10"/>
        <rFont val="Arial"/>
        <family val="2"/>
      </rPr>
      <t>(zadania zlecone)</t>
    </r>
  </si>
  <si>
    <t>Zespół Szkolno-Gimnazjalny Szkół w Miłkowicach</t>
  </si>
  <si>
    <t>Szkolenia pracowników nie będacych członkami korpusu służby cywilnej</t>
  </si>
  <si>
    <t>Dotacje celowe otrzymane z budżetu państwa na realizację inwestycji i zakupów inwestycyjnych własnych gmin (związków gmin)</t>
  </si>
  <si>
    <t>zgodnie z pismem FB.II.HT.7012/66/08 z dnia 30.09.2008 Wojewody Dolnośląskiego</t>
  </si>
  <si>
    <t>Zarządzanie kryzysowe</t>
  </si>
  <si>
    <t>Biernacik</t>
  </si>
  <si>
    <t>Pikalski</t>
  </si>
  <si>
    <t>Zawisza</t>
  </si>
  <si>
    <t>Dobrowolska</t>
  </si>
  <si>
    <t>Legutko</t>
  </si>
  <si>
    <t>częściowe rozwiązanie rezerwy celowej na Zarządzanie Kryzysowe -</t>
  </si>
  <si>
    <t>Działania edukacyjne wspierające wdrażanie systemu selektywnej zbiórki odpadów na terenie gm.Miłkowice</t>
  </si>
  <si>
    <t>koszty utulizacji niebezpiecznych odpadów</t>
  </si>
  <si>
    <t>zadania zlecone</t>
  </si>
  <si>
    <t>Ryżewska</t>
  </si>
  <si>
    <t>z rezerwy celowej na utworzenie punktu alarmowo-dyspozycyjnego zlokalizowanego w budynku OSP Miłkowice wchodzącego w skład systemu ostrzegania i alarmowania o zagrożeniach</t>
  </si>
  <si>
    <t>na koszty emisji obligacji komunalnych</t>
  </si>
  <si>
    <t>6.039</t>
  </si>
  <si>
    <t>zwiększenie zgodnie z pismem FB.I.KS.3050-126/08 z dnia 05.11.2008 Wojewody Dolnośląskiego na zwrot podatku akcyzowego i koszty postępowania w sprawie tego zwrotu</t>
  </si>
  <si>
    <t>4130</t>
  </si>
  <si>
    <t>Składki na ubezpieczenie zdrowotne</t>
  </si>
  <si>
    <t>zwiększenie dotacji zgodnie z pismem KO-WO-0341/55A/2008 i KO-WO-0341/62A/2008 z dnia 7.11.2008 Wojewody Doln.- na dofinansowanie świadczeń pomocy materialnej dla uczniów o charakterze socjalnym</t>
  </si>
  <si>
    <t>3240</t>
  </si>
  <si>
    <t>Stypendia dla uczniów</t>
  </si>
  <si>
    <t xml:space="preserve">Rozbudowa gminnej sieci wodociągowej w Kochlicach </t>
  </si>
  <si>
    <t>Dotacje celowe z budżetu na finansowanie lub dofinansowanie kosztów realizacji inwestycji i zakupów inwestycyjnych zakładów budżetowych</t>
  </si>
  <si>
    <t xml:space="preserve">Rozbudowa gminnej sieci wodociągowej w Lipcach </t>
  </si>
  <si>
    <t xml:space="preserve">Zakup usług obejmujących tłumaczenia </t>
  </si>
  <si>
    <t>Grabarek</t>
  </si>
  <si>
    <t>Jendrych</t>
  </si>
  <si>
    <t>Łamejko</t>
  </si>
  <si>
    <t>Andrzejak</t>
  </si>
  <si>
    <t>Kołodziej</t>
  </si>
  <si>
    <t>sfinansowane z dotacji z DUW na program "Pomoc państwa w zakresie dożywiania"</t>
  </si>
  <si>
    <t>GOPS</t>
  </si>
  <si>
    <t>Matuszewska</t>
  </si>
  <si>
    <t>zwiększenie zgodnie z pismem FB.I.KS.3050-126/08 z dnia 05.11.2008 Wojewody Doln. na zwrot podatku akcyzowego i koszty postępowania w sprawie tego zwrotu</t>
  </si>
  <si>
    <t xml:space="preserve">Budowa przykanalików w ramach zadania pn.: Budowa kanalizacji sanitarnej dla miejscowości Rzeszotary i Dobrzejów </t>
  </si>
  <si>
    <t>Budowa kanalizacji sanitarnej przy ul. Leśnej w Rzeszotarach</t>
  </si>
  <si>
    <t>Świadczenia rodzinne, zaliczka alimentacyjna oraz składki na ubezpieczenia emerytalne i rentowe z ubezpieczenia społecznego</t>
  </si>
  <si>
    <t xml:space="preserve">Składki na ubezpieczenie zdrowotne opłacane za osoby pobierające niektóre świadczenia z pomocy społecznej, niektóre świadczenia rodzinne oraz za osoby uczestniczące w zajęciach w centrum integracji społecznej
</t>
  </si>
  <si>
    <t xml:space="preserve">Zasiłki i pomoc w naturze oraz składki na ubezpieczenia emerytalne i rentowe
</t>
  </si>
  <si>
    <t>zwiekszenie dotacji zgodnie z pismem PS-III-3050-241/08 z dnia 14.11.2008 Wojewody Dolnośląskiego</t>
  </si>
  <si>
    <t>zwiększenie dotacji zgodnie z pismem PS-III-3050-251/08 z dnia 20.11.2008 Wojewody Dolnośląskiego</t>
  </si>
  <si>
    <t>Czubak</t>
  </si>
  <si>
    <t xml:space="preserve">Świadczenia społeczne </t>
  </si>
  <si>
    <t>Świadczenia społeczne (zadania własne)</t>
  </si>
  <si>
    <r>
      <t>Wydatki bieżące</t>
    </r>
    <r>
      <rPr>
        <b/>
        <i/>
        <sz val="10"/>
        <rFont val="Arial"/>
        <family val="2"/>
      </rPr>
      <t xml:space="preserve"> (zadania własne)</t>
    </r>
  </si>
  <si>
    <t>przyznanie dotacji zgodnie z pismem FB.I.AA.3011-297/08 z 26.11.2008r. i KO-WO-0341/19B-8/2008 z dnia 28.11.2008 Wojewody Dolnośląskiego - na dofinansowanie pracodacom kosztów przygotowania zawodowego młodocianych pracowników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</si>
</sst>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0000"/>
    <numFmt numFmtId="170" formatCode="000"/>
    <numFmt numFmtId="171" formatCode="00\-000"/>
    <numFmt numFmtId="172" formatCode="0.000"/>
    <numFmt numFmtId="173" formatCode="0.0"/>
    <numFmt numFmtId="174" formatCode="_-* #,##0.0\ _z_ł_-;\-* #,##0.0\ _z_ł_-;_-* &quot;-&quot;\ _z_ł_-;_-@_-"/>
    <numFmt numFmtId="175" formatCode="0.0000000"/>
    <numFmt numFmtId="176" formatCode="0.000000"/>
    <numFmt numFmtId="177" formatCode="0.00000"/>
    <numFmt numFmtId="178" formatCode="0.0000"/>
    <numFmt numFmtId="179" formatCode="_-* #,##0.00\ _z_ł_-;\-* #,##0.00\ _z_ł_-;_-* &quot;-&quot;\ _z_ł_-;_-@_-"/>
    <numFmt numFmtId="180" formatCode="_-* #,##0.0\ _z_ł_-;\-* #,##0.0\ _z_ł_-;_-* &quot;-&quot;?\ _z_ł_-;_-@_-"/>
    <numFmt numFmtId="181" formatCode="_-* #,##0\ _z_ł_-;\-* #,##0\ _z_ł_-;_-* &quot;-&quot;??\ _z_ł_-;_-@_-"/>
    <numFmt numFmtId="182" formatCode="#,##0.0\ _z_ł"/>
    <numFmt numFmtId="183" formatCode="_-* #,##0.000\ _z_ł_-;\-* #,##0.000\ _z_ł_-;_-* &quot;-&quot;\ _z_ł_-;_-@_-"/>
    <numFmt numFmtId="184" formatCode="#,##0.00\ _z_ł"/>
    <numFmt numFmtId="185" formatCode="#,##0\ _z_ł"/>
    <numFmt numFmtId="186" formatCode="0.00000000"/>
    <numFmt numFmtId="187" formatCode="#,##0.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d\ mmmm\ yyyy"/>
    <numFmt numFmtId="197" formatCode="mmmm\ yy"/>
    <numFmt numFmtId="198" formatCode="mmm/yyyy"/>
    <numFmt numFmtId="199" formatCode="[$-415]d\ mmmm\ yyyy"/>
    <numFmt numFmtId="200" formatCode="#,##0_ ;\-#,##0\ "/>
    <numFmt numFmtId="201" formatCode="_-* #,##0.000\ _z_ł_-;\-* #,##0.000\ _z_ł_-;_-* &quot;-&quot;??\ _z_ł_-;_-@_-"/>
    <numFmt numFmtId="202" formatCode="_-* #,##0.0000\ _z_ł_-;\-* #,##0.0000\ _z_ł_-;_-* &quot;-&quot;??\ _z_ł_-;_-@_-"/>
    <numFmt numFmtId="203" formatCode="_-* #,##0.0\ _z_ł_-;\-* #,##0.0\ _z_ł_-;_-* &quot;-&quot;??\ _z_ł_-;_-@_-"/>
  </numFmts>
  <fonts count="25">
    <font>
      <sz val="10"/>
      <name val="Arial CE"/>
      <family val="0"/>
    </font>
    <font>
      <u val="single"/>
      <sz val="12"/>
      <color indexed="12"/>
      <name val="Arial CE"/>
      <family val="0"/>
    </font>
    <font>
      <sz val="10"/>
      <name val="Arial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i/>
      <sz val="11"/>
      <name val="Arial"/>
      <family val="2"/>
    </font>
    <font>
      <i/>
      <sz val="9"/>
      <name val="Arial"/>
      <family val="2"/>
    </font>
    <font>
      <b/>
      <sz val="10"/>
      <name val="Arial CE"/>
      <family val="0"/>
    </font>
    <font>
      <sz val="6"/>
      <name val="Arial CE"/>
      <family val="0"/>
    </font>
    <font>
      <sz val="12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i/>
      <sz val="12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sz val="9"/>
      <name val="Arial CE"/>
      <family val="2"/>
    </font>
    <font>
      <sz val="11"/>
      <name val="Arial"/>
      <family val="0"/>
    </font>
    <font>
      <i/>
      <sz val="10"/>
      <name val="Arial"/>
      <family val="2"/>
    </font>
    <font>
      <i/>
      <sz val="9"/>
      <name val="Verdana"/>
      <family val="2"/>
    </font>
    <font>
      <b/>
      <i/>
      <sz val="10"/>
      <name val="Arial CE"/>
      <family val="0"/>
    </font>
    <font>
      <b/>
      <i/>
      <sz val="10"/>
      <name val="Arial"/>
      <family val="2"/>
    </font>
    <font>
      <i/>
      <sz val="9"/>
      <name val="Arial CE"/>
      <family val="0"/>
    </font>
    <font>
      <i/>
      <sz val="10"/>
      <color indexed="10"/>
      <name val="Arial"/>
      <family val="2"/>
    </font>
    <font>
      <i/>
      <sz val="8"/>
      <name val="Arial"/>
      <family val="2"/>
    </font>
    <font>
      <b/>
      <i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9">
    <xf numFmtId="0" fontId="0" fillId="0" borderId="0" xfId="0" applyAlignment="1">
      <alignment/>
    </xf>
    <xf numFmtId="0" fontId="0" fillId="0" borderId="0" xfId="21" applyAlignment="1">
      <alignment horizontal="center"/>
      <protection/>
    </xf>
    <xf numFmtId="0" fontId="0" fillId="0" borderId="0" xfId="21">
      <alignment/>
      <protection/>
    </xf>
    <xf numFmtId="0" fontId="4" fillId="0" borderId="0" xfId="21" applyFont="1" applyAlignment="1">
      <alignment horizontal="center" vertical="center" wrapText="1"/>
      <protection/>
    </xf>
    <xf numFmtId="0" fontId="0" fillId="0" borderId="0" xfId="20" applyFont="1">
      <alignment/>
      <protection/>
    </xf>
    <xf numFmtId="0" fontId="8" fillId="0" borderId="1" xfId="20" applyFont="1" applyBorder="1" applyAlignment="1">
      <alignment horizontal="center" vertical="center"/>
      <protection/>
    </xf>
    <xf numFmtId="0" fontId="8" fillId="0" borderId="0" xfId="20" applyFont="1" applyAlignment="1">
      <alignment horizontal="center" vertical="center"/>
      <protection/>
    </xf>
    <xf numFmtId="49" fontId="9" fillId="0" borderId="2" xfId="20" applyNumberFormat="1" applyFont="1" applyBorder="1" applyAlignment="1">
      <alignment horizontal="center"/>
      <protection/>
    </xf>
    <xf numFmtId="49" fontId="9" fillId="0" borderId="2" xfId="20" applyNumberFormat="1" applyFont="1" applyBorder="1" applyAlignment="1">
      <alignment horizontal="center" vertical="center"/>
      <protection/>
    </xf>
    <xf numFmtId="0" fontId="9" fillId="0" borderId="2" xfId="20" applyFont="1" applyBorder="1" applyAlignment="1">
      <alignment horizontal="center" vertical="center"/>
      <protection/>
    </xf>
    <xf numFmtId="3" fontId="9" fillId="0" borderId="2" xfId="20" applyNumberFormat="1" applyFont="1" applyBorder="1" applyAlignment="1">
      <alignment vertical="center"/>
      <protection/>
    </xf>
    <xf numFmtId="0" fontId="9" fillId="0" borderId="0" xfId="20" applyFont="1">
      <alignment/>
      <protection/>
    </xf>
    <xf numFmtId="49" fontId="10" fillId="0" borderId="1" xfId="20" applyNumberFormat="1" applyFont="1" applyBorder="1" applyAlignment="1">
      <alignment horizontal="center"/>
      <protection/>
    </xf>
    <xf numFmtId="49" fontId="10" fillId="0" borderId="3" xfId="20" applyNumberFormat="1" applyFont="1" applyBorder="1" applyAlignment="1">
      <alignment horizontal="center" vertical="center"/>
      <protection/>
    </xf>
    <xf numFmtId="0" fontId="10" fillId="0" borderId="3" xfId="20" applyFont="1" applyBorder="1" applyAlignment="1">
      <alignment horizontal="center" vertical="center"/>
      <protection/>
    </xf>
    <xf numFmtId="3" fontId="10" fillId="0" borderId="3" xfId="20" applyNumberFormat="1" applyFont="1" applyBorder="1" applyAlignment="1">
      <alignment vertical="center"/>
      <protection/>
    </xf>
    <xf numFmtId="0" fontId="10" fillId="0" borderId="0" xfId="20" applyFont="1">
      <alignment/>
      <protection/>
    </xf>
    <xf numFmtId="0" fontId="2" fillId="0" borderId="4" xfId="20" applyBorder="1" applyAlignment="1">
      <alignment horizontal="center"/>
      <protection/>
    </xf>
    <xf numFmtId="0" fontId="11" fillId="0" borderId="1" xfId="20" applyFont="1" applyBorder="1" applyAlignment="1">
      <alignment horizontal="center" vertical="center"/>
      <protection/>
    </xf>
    <xf numFmtId="49" fontId="2" fillId="0" borderId="5" xfId="20" applyNumberFormat="1" applyBorder="1" applyAlignment="1">
      <alignment horizontal="center" vertical="center"/>
      <protection/>
    </xf>
    <xf numFmtId="0" fontId="2" fillId="0" borderId="1" xfId="20" applyBorder="1" applyAlignment="1">
      <alignment vertical="center"/>
      <protection/>
    </xf>
    <xf numFmtId="3" fontId="2" fillId="0" borderId="1" xfId="20" applyNumberFormat="1" applyBorder="1" applyAlignment="1">
      <alignment vertical="center"/>
      <protection/>
    </xf>
    <xf numFmtId="0" fontId="2" fillId="0" borderId="0" xfId="20">
      <alignment/>
      <protection/>
    </xf>
    <xf numFmtId="0" fontId="11" fillId="0" borderId="4" xfId="20" applyFont="1" applyBorder="1" applyAlignment="1">
      <alignment horizontal="center" vertical="center"/>
      <protection/>
    </xf>
    <xf numFmtId="49" fontId="2" fillId="0" borderId="6" xfId="20" applyNumberFormat="1" applyBorder="1" applyAlignment="1">
      <alignment horizontal="center" vertical="center"/>
      <protection/>
    </xf>
    <xf numFmtId="0" fontId="2" fillId="0" borderId="4" xfId="20" applyBorder="1" applyAlignment="1">
      <alignment vertical="center"/>
      <protection/>
    </xf>
    <xf numFmtId="3" fontId="2" fillId="0" borderId="4" xfId="20" applyNumberFormat="1" applyBorder="1" applyAlignment="1">
      <alignment vertical="center"/>
      <protection/>
    </xf>
    <xf numFmtId="0" fontId="2" fillId="0" borderId="6" xfId="20" applyBorder="1" applyAlignment="1">
      <alignment horizontal="center"/>
      <protection/>
    </xf>
    <xf numFmtId="49" fontId="2" fillId="0" borderId="4" xfId="20" applyNumberFormat="1" applyBorder="1" applyAlignment="1">
      <alignment horizontal="center" vertical="center"/>
      <protection/>
    </xf>
    <xf numFmtId="49" fontId="10" fillId="0" borderId="7" xfId="20" applyNumberFormat="1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3" fontId="10" fillId="0" borderId="7" xfId="20" applyNumberFormat="1" applyFont="1" applyBorder="1" applyAlignment="1">
      <alignment vertical="center"/>
      <protection/>
    </xf>
    <xf numFmtId="0" fontId="2" fillId="0" borderId="4" xfId="20" applyBorder="1" applyAlignment="1">
      <alignment horizontal="center" vertical="center"/>
      <protection/>
    </xf>
    <xf numFmtId="0" fontId="2" fillId="0" borderId="4" xfId="20" applyBorder="1" applyAlignment="1">
      <alignment vertical="center" wrapText="1"/>
      <protection/>
    </xf>
    <xf numFmtId="3" fontId="2" fillId="0" borderId="6" xfId="20" applyNumberFormat="1" applyBorder="1" applyAlignment="1">
      <alignment vertical="center"/>
      <protection/>
    </xf>
    <xf numFmtId="0" fontId="2" fillId="0" borderId="6" xfId="20" applyBorder="1" applyAlignment="1">
      <alignment horizontal="center" vertical="center"/>
      <protection/>
    </xf>
    <xf numFmtId="0" fontId="2" fillId="0" borderId="6" xfId="20" applyBorder="1" applyAlignment="1">
      <alignment vertical="center" wrapText="1"/>
      <protection/>
    </xf>
    <xf numFmtId="3" fontId="2" fillId="0" borderId="5" xfId="20" applyNumberFormat="1" applyBorder="1" applyAlignment="1">
      <alignment vertical="center"/>
      <protection/>
    </xf>
    <xf numFmtId="49" fontId="2" fillId="0" borderId="1" xfId="20" applyNumberFormat="1" applyBorder="1" applyAlignment="1">
      <alignment horizontal="center" vertical="center"/>
      <protection/>
    </xf>
    <xf numFmtId="0" fontId="2" fillId="0" borderId="1" xfId="20" applyBorder="1" applyAlignment="1">
      <alignment vertical="center" wrapText="1"/>
      <protection/>
    </xf>
    <xf numFmtId="49" fontId="10" fillId="0" borderId="4" xfId="20" applyNumberFormat="1" applyFont="1" applyBorder="1" applyAlignment="1">
      <alignment horizontal="center"/>
      <protection/>
    </xf>
    <xf numFmtId="0" fontId="2" fillId="0" borderId="8" xfId="20" applyBorder="1" applyAlignment="1">
      <alignment horizontal="center"/>
      <protection/>
    </xf>
    <xf numFmtId="0" fontId="11" fillId="0" borderId="9" xfId="20" applyFont="1" applyBorder="1" applyAlignment="1">
      <alignment horizontal="center" vertical="center"/>
      <protection/>
    </xf>
    <xf numFmtId="49" fontId="2" fillId="0" borderId="9" xfId="20" applyNumberFormat="1" applyBorder="1" applyAlignment="1">
      <alignment horizontal="center" vertical="center"/>
      <protection/>
    </xf>
    <xf numFmtId="0" fontId="2" fillId="0" borderId="9" xfId="20" applyBorder="1" applyAlignment="1">
      <alignment vertical="center" wrapText="1"/>
      <protection/>
    </xf>
    <xf numFmtId="3" fontId="2" fillId="0" borderId="9" xfId="20" applyNumberFormat="1" applyBorder="1" applyAlignment="1">
      <alignment vertical="center"/>
      <protection/>
    </xf>
    <xf numFmtId="0" fontId="2" fillId="0" borderId="0" xfId="20" applyBorder="1" applyAlignment="1">
      <alignment horizontal="center"/>
      <protection/>
    </xf>
    <xf numFmtId="0" fontId="11" fillId="0" borderId="0" xfId="20" applyFont="1" applyBorder="1" applyAlignment="1">
      <alignment horizontal="center" vertical="center"/>
      <protection/>
    </xf>
    <xf numFmtId="49" fontId="2" fillId="0" borderId="0" xfId="20" applyNumberFormat="1" applyBorder="1" applyAlignment="1">
      <alignment horizontal="center" vertical="center"/>
      <protection/>
    </xf>
    <xf numFmtId="0" fontId="2" fillId="0" borderId="0" xfId="20" applyBorder="1" applyAlignment="1">
      <alignment vertical="center" wrapText="1"/>
      <protection/>
    </xf>
    <xf numFmtId="3" fontId="2" fillId="0" borderId="0" xfId="20" applyNumberFormat="1" applyBorder="1" applyAlignment="1">
      <alignment vertical="center"/>
      <protection/>
    </xf>
    <xf numFmtId="0" fontId="8" fillId="0" borderId="7" xfId="20" applyFont="1" applyBorder="1" applyAlignment="1">
      <alignment horizontal="center" vertical="center"/>
      <protection/>
    </xf>
    <xf numFmtId="0" fontId="10" fillId="0" borderId="5" xfId="20" applyFont="1" applyBorder="1" applyAlignment="1">
      <alignment horizontal="center"/>
      <protection/>
    </xf>
    <xf numFmtId="0" fontId="12" fillId="0" borderId="2" xfId="20" applyFont="1" applyBorder="1" applyAlignment="1">
      <alignment horizontal="center" vertical="center"/>
      <protection/>
    </xf>
    <xf numFmtId="0" fontId="10" fillId="0" borderId="9" xfId="20" applyFont="1" applyBorder="1" applyAlignment="1">
      <alignment horizontal="center" vertical="center"/>
      <protection/>
    </xf>
    <xf numFmtId="3" fontId="10" fillId="0" borderId="9" xfId="20" applyNumberFormat="1" applyFont="1" applyBorder="1" applyAlignment="1">
      <alignment vertical="center"/>
      <protection/>
    </xf>
    <xf numFmtId="3" fontId="9" fillId="0" borderId="0" xfId="20" applyNumberFormat="1" applyFont="1">
      <alignment/>
      <protection/>
    </xf>
    <xf numFmtId="0" fontId="10" fillId="0" borderId="1" xfId="20" applyFont="1" applyBorder="1" applyAlignment="1">
      <alignment horizontal="center"/>
      <protection/>
    </xf>
    <xf numFmtId="0" fontId="11" fillId="0" borderId="5" xfId="20" applyFont="1" applyBorder="1" applyAlignment="1">
      <alignment horizontal="center" vertical="center"/>
      <protection/>
    </xf>
    <xf numFmtId="0" fontId="2" fillId="0" borderId="5" xfId="20" applyBorder="1" applyAlignment="1">
      <alignment vertical="center" wrapText="1"/>
      <protection/>
    </xf>
    <xf numFmtId="0" fontId="2" fillId="0" borderId="5" xfId="20" applyBorder="1" applyAlignment="1">
      <alignment horizontal="center"/>
      <protection/>
    </xf>
    <xf numFmtId="0" fontId="2" fillId="0" borderId="5" xfId="20" applyBorder="1" applyAlignment="1">
      <alignment vertical="center"/>
      <protection/>
    </xf>
    <xf numFmtId="0" fontId="11" fillId="0" borderId="6" xfId="20" applyFont="1" applyBorder="1" applyAlignment="1">
      <alignment horizontal="center" vertical="center"/>
      <protection/>
    </xf>
    <xf numFmtId="0" fontId="2" fillId="0" borderId="6" xfId="20" applyBorder="1" applyAlignment="1">
      <alignment vertical="center"/>
      <protection/>
    </xf>
    <xf numFmtId="49" fontId="2" fillId="0" borderId="6" xfId="20" applyNumberFormat="1" applyBorder="1" applyAlignment="1">
      <alignment horizontal="left" vertical="center"/>
      <protection/>
    </xf>
    <xf numFmtId="0" fontId="2" fillId="0" borderId="9" xfId="20" applyBorder="1" applyAlignment="1">
      <alignment horizontal="center" vertical="center"/>
      <protection/>
    </xf>
    <xf numFmtId="0" fontId="8" fillId="0" borderId="10" xfId="20" applyFont="1" applyBorder="1" applyAlignment="1">
      <alignment horizontal="center" vertical="center"/>
      <protection/>
    </xf>
    <xf numFmtId="0" fontId="2" fillId="0" borderId="5" xfId="20" applyBorder="1" applyAlignment="1">
      <alignment horizontal="center" vertical="center"/>
      <protection/>
    </xf>
    <xf numFmtId="0" fontId="10" fillId="0" borderId="4" xfId="20" applyFont="1" applyBorder="1" applyAlignment="1">
      <alignment horizontal="center"/>
      <protection/>
    </xf>
    <xf numFmtId="0" fontId="2" fillId="0" borderId="1" xfId="20" applyBorder="1" applyAlignment="1">
      <alignment horizontal="center" vertical="center"/>
      <protection/>
    </xf>
    <xf numFmtId="0" fontId="11" fillId="0" borderId="8" xfId="20" applyFont="1" applyBorder="1" applyAlignment="1">
      <alignment horizontal="center" vertical="center"/>
      <protection/>
    </xf>
    <xf numFmtId="49" fontId="2" fillId="0" borderId="8" xfId="20" applyNumberFormat="1" applyBorder="1" applyAlignment="1">
      <alignment horizontal="center" vertical="center"/>
      <protection/>
    </xf>
    <xf numFmtId="0" fontId="2" fillId="0" borderId="8" xfId="20" applyBorder="1" applyAlignment="1">
      <alignment vertical="center"/>
      <protection/>
    </xf>
    <xf numFmtId="3" fontId="2" fillId="0" borderId="8" xfId="20" applyNumberFormat="1" applyBorder="1" applyAlignment="1">
      <alignment vertical="center"/>
      <protection/>
    </xf>
    <xf numFmtId="0" fontId="2" fillId="0" borderId="1" xfId="20" applyBorder="1" applyAlignment="1">
      <alignment horizontal="center"/>
      <protection/>
    </xf>
    <xf numFmtId="0" fontId="9" fillId="0" borderId="2" xfId="20" applyFont="1" applyBorder="1" applyAlignment="1">
      <alignment horizontal="center" vertical="center" wrapText="1"/>
      <protection/>
    </xf>
    <xf numFmtId="0" fontId="10" fillId="0" borderId="3" xfId="20" applyFont="1" applyBorder="1" applyAlignment="1">
      <alignment horizontal="center" vertical="center" wrapText="1"/>
      <protection/>
    </xf>
    <xf numFmtId="0" fontId="10" fillId="0" borderId="7" xfId="20" applyFont="1" applyBorder="1" applyAlignment="1">
      <alignment horizontal="left" vertical="center" wrapText="1"/>
      <protection/>
    </xf>
    <xf numFmtId="0" fontId="9" fillId="0" borderId="2" xfId="20" applyFont="1" applyBorder="1" applyAlignment="1">
      <alignment horizontal="center"/>
      <protection/>
    </xf>
    <xf numFmtId="0" fontId="10" fillId="0" borderId="5" xfId="20" applyFont="1" applyBorder="1" applyAlignment="1">
      <alignment horizontal="center" vertical="center"/>
      <protection/>
    </xf>
    <xf numFmtId="0" fontId="10" fillId="0" borderId="5" xfId="20" applyFont="1" applyBorder="1" applyAlignment="1">
      <alignment horizontal="center" vertical="center" wrapText="1"/>
      <protection/>
    </xf>
    <xf numFmtId="3" fontId="10" fillId="0" borderId="5" xfId="20" applyNumberFormat="1" applyFont="1" applyBorder="1" applyAlignment="1">
      <alignment vertical="center"/>
      <protection/>
    </xf>
    <xf numFmtId="0" fontId="2" fillId="0" borderId="8" xfId="20" applyBorder="1" applyAlignment="1">
      <alignment horizontal="center" vertical="center"/>
      <protection/>
    </xf>
    <xf numFmtId="0" fontId="2" fillId="0" borderId="8" xfId="20" applyBorder="1" applyAlignment="1">
      <alignment vertical="center" wrapText="1"/>
      <protection/>
    </xf>
    <xf numFmtId="0" fontId="2" fillId="0" borderId="9" xfId="20" applyBorder="1" applyAlignment="1">
      <alignment horizontal="center"/>
      <protection/>
    </xf>
    <xf numFmtId="0" fontId="13" fillId="0" borderId="9" xfId="20" applyFont="1" applyBorder="1" applyAlignment="1">
      <alignment horizontal="center" vertical="center"/>
      <protection/>
    </xf>
    <xf numFmtId="0" fontId="13" fillId="0" borderId="1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 wrapText="1"/>
      <protection/>
    </xf>
    <xf numFmtId="0" fontId="10" fillId="0" borderId="6" xfId="20" applyFont="1" applyBorder="1" applyAlignment="1">
      <alignment horizontal="center"/>
      <protection/>
    </xf>
    <xf numFmtId="0" fontId="10" fillId="0" borderId="9" xfId="20" applyFont="1" applyBorder="1" applyAlignment="1">
      <alignment horizontal="center" vertical="center" wrapText="1"/>
      <protection/>
    </xf>
    <xf numFmtId="0" fontId="2" fillId="0" borderId="2" xfId="20" applyBorder="1" applyAlignment="1">
      <alignment horizontal="center" vertical="center"/>
      <protection/>
    </xf>
    <xf numFmtId="49" fontId="2" fillId="0" borderId="2" xfId="20" applyNumberFormat="1" applyBorder="1" applyAlignment="1">
      <alignment horizontal="center" vertical="center"/>
      <protection/>
    </xf>
    <xf numFmtId="49" fontId="2" fillId="0" borderId="3" xfId="20" applyNumberFormat="1" applyBorder="1" applyAlignment="1">
      <alignment horizontal="center" vertical="center"/>
      <protection/>
    </xf>
    <xf numFmtId="0" fontId="10" fillId="0" borderId="3" xfId="20" applyFont="1" applyBorder="1" applyAlignment="1">
      <alignment horizontal="left" vertical="center" wrapText="1"/>
      <protection/>
    </xf>
    <xf numFmtId="3" fontId="2" fillId="0" borderId="3" xfId="20" applyNumberFormat="1" applyBorder="1" applyAlignment="1">
      <alignment vertical="center"/>
      <protection/>
    </xf>
    <xf numFmtId="49" fontId="13" fillId="0" borderId="5" xfId="20" applyNumberFormat="1" applyFont="1" applyBorder="1" applyAlignment="1">
      <alignment horizontal="center" vertical="center"/>
      <protection/>
    </xf>
    <xf numFmtId="0" fontId="13" fillId="0" borderId="1" xfId="20" applyFont="1" applyBorder="1" applyAlignment="1">
      <alignment horizontal="left" vertical="center" wrapText="1"/>
      <protection/>
    </xf>
    <xf numFmtId="0" fontId="13" fillId="0" borderId="8" xfId="20" applyFont="1" applyBorder="1" applyAlignment="1">
      <alignment horizontal="center" vertical="center"/>
      <protection/>
    </xf>
    <xf numFmtId="49" fontId="13" fillId="0" borderId="8" xfId="20" applyNumberFormat="1" applyFont="1" applyBorder="1" applyAlignment="1">
      <alignment horizontal="center" vertical="center"/>
      <protection/>
    </xf>
    <xf numFmtId="0" fontId="13" fillId="0" borderId="8" xfId="20" applyFont="1" applyBorder="1" applyAlignment="1">
      <alignment horizontal="left" vertical="center" wrapText="1"/>
      <protection/>
    </xf>
    <xf numFmtId="49" fontId="13" fillId="0" borderId="1" xfId="20" applyNumberFormat="1" applyFont="1" applyBorder="1" applyAlignment="1">
      <alignment horizontal="center" vertical="center"/>
      <protection/>
    </xf>
    <xf numFmtId="49" fontId="2" fillId="0" borderId="7" xfId="20" applyNumberFormat="1" applyBorder="1" applyAlignment="1">
      <alignment horizontal="center" vertical="center"/>
      <protection/>
    </xf>
    <xf numFmtId="3" fontId="2" fillId="0" borderId="7" xfId="20" applyNumberFormat="1" applyBorder="1" applyAlignment="1">
      <alignment vertical="center"/>
      <protection/>
    </xf>
    <xf numFmtId="3" fontId="2" fillId="0" borderId="0" xfId="20" applyNumberFormat="1">
      <alignment/>
      <protection/>
    </xf>
    <xf numFmtId="0" fontId="10" fillId="0" borderId="1" xfId="20" applyFont="1" applyBorder="1" applyAlignment="1">
      <alignment horizontal="center" vertical="center"/>
      <protection/>
    </xf>
    <xf numFmtId="49" fontId="0" fillId="0" borderId="5" xfId="20" applyNumberFormat="1" applyFont="1" applyBorder="1" applyAlignment="1">
      <alignment horizontal="center" vertical="center"/>
      <protection/>
    </xf>
    <xf numFmtId="0" fontId="0" fillId="0" borderId="1" xfId="20" applyFont="1" applyBorder="1" applyAlignment="1">
      <alignment horizontal="left" vertical="center" wrapText="1"/>
      <protection/>
    </xf>
    <xf numFmtId="3" fontId="0" fillId="0" borderId="5" xfId="20" applyNumberFormat="1" applyFont="1" applyBorder="1" applyAlignment="1">
      <alignment vertical="center"/>
      <protection/>
    </xf>
    <xf numFmtId="3" fontId="0" fillId="0" borderId="1" xfId="20" applyNumberFormat="1" applyFont="1" applyBorder="1" applyAlignment="1">
      <alignment vertical="center"/>
      <protection/>
    </xf>
    <xf numFmtId="0" fontId="10" fillId="0" borderId="4" xfId="20" applyFont="1" applyBorder="1" applyAlignment="1">
      <alignment horizontal="center" vertical="center"/>
      <protection/>
    </xf>
    <xf numFmtId="49" fontId="0" fillId="0" borderId="6" xfId="20" applyNumberFormat="1" applyFont="1" applyBorder="1" applyAlignment="1">
      <alignment horizontal="center" vertical="center"/>
      <protection/>
    </xf>
    <xf numFmtId="0" fontId="0" fillId="0" borderId="4" xfId="20" applyFont="1" applyBorder="1" applyAlignment="1">
      <alignment horizontal="left" vertical="center" wrapText="1"/>
      <protection/>
    </xf>
    <xf numFmtId="3" fontId="0" fillId="0" borderId="6" xfId="20" applyNumberFormat="1" applyFont="1" applyBorder="1" applyAlignment="1">
      <alignment vertical="center"/>
      <protection/>
    </xf>
    <xf numFmtId="3" fontId="0" fillId="0" borderId="4" xfId="20" applyNumberFormat="1" applyFont="1" applyBorder="1" applyAlignment="1">
      <alignment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4" fillId="0" borderId="0" xfId="20" applyFont="1">
      <alignment/>
      <protection/>
    </xf>
    <xf numFmtId="49" fontId="10" fillId="0" borderId="9" xfId="20" applyNumberFormat="1" applyFont="1" applyBorder="1" applyAlignment="1">
      <alignment horizontal="center" vertical="center"/>
      <protection/>
    </xf>
    <xf numFmtId="3" fontId="10" fillId="0" borderId="0" xfId="20" applyNumberFormat="1" applyFont="1">
      <alignment/>
      <protection/>
    </xf>
    <xf numFmtId="3" fontId="12" fillId="0" borderId="2" xfId="20" applyNumberFormat="1" applyFont="1" applyBorder="1" applyAlignment="1">
      <alignment vertical="center"/>
      <protection/>
    </xf>
    <xf numFmtId="0" fontId="12" fillId="0" borderId="0" xfId="20" applyFont="1" applyAlignment="1">
      <alignment vertical="center"/>
      <protection/>
    </xf>
    <xf numFmtId="0" fontId="13" fillId="0" borderId="3" xfId="20" applyFont="1" applyBorder="1" applyAlignment="1">
      <alignment horizontal="center" vertical="center"/>
      <protection/>
    </xf>
    <xf numFmtId="3" fontId="5" fillId="0" borderId="3" xfId="20" applyNumberFormat="1" applyFont="1" applyBorder="1" applyAlignment="1">
      <alignment vertical="center"/>
      <protection/>
    </xf>
    <xf numFmtId="0" fontId="13" fillId="0" borderId="7" xfId="20" applyFont="1" applyBorder="1" applyAlignment="1">
      <alignment horizontal="center" vertical="center"/>
      <protection/>
    </xf>
    <xf numFmtId="3" fontId="5" fillId="0" borderId="7" xfId="20" applyNumberFormat="1" applyFont="1" applyBorder="1" applyAlignment="1">
      <alignment vertical="center"/>
      <protection/>
    </xf>
    <xf numFmtId="0" fontId="10" fillId="0" borderId="9" xfId="20" applyFont="1" applyBorder="1" applyAlignment="1">
      <alignment horizontal="left" vertical="center" wrapText="1"/>
      <protection/>
    </xf>
    <xf numFmtId="0" fontId="7" fillId="0" borderId="0" xfId="20" applyFont="1">
      <alignment/>
      <protection/>
    </xf>
    <xf numFmtId="0" fontId="0" fillId="0" borderId="0" xfId="21" applyFont="1" applyAlignment="1">
      <alignment horizontal="center"/>
      <protection/>
    </xf>
    <xf numFmtId="0" fontId="2" fillId="0" borderId="0" xfId="21" applyFont="1">
      <alignment/>
      <protection/>
    </xf>
    <xf numFmtId="0" fontId="0" fillId="0" borderId="0" xfId="21" applyAlignment="1">
      <alignment horizontal="center" vertical="center"/>
      <protection/>
    </xf>
    <xf numFmtId="3" fontId="0" fillId="0" borderId="0" xfId="21" applyNumberFormat="1" applyAlignment="1">
      <alignment vertical="center"/>
      <protection/>
    </xf>
    <xf numFmtId="0" fontId="0" fillId="0" borderId="0" xfId="21" applyAlignment="1">
      <alignment vertical="center"/>
      <protection/>
    </xf>
    <xf numFmtId="0" fontId="15" fillId="0" borderId="0" xfId="21" applyFont="1" applyAlignment="1">
      <alignment horizontal="center" vertical="center"/>
      <protection/>
    </xf>
    <xf numFmtId="0" fontId="8" fillId="0" borderId="3" xfId="20" applyFont="1" applyBorder="1" applyAlignment="1">
      <alignment horizontal="center" vertical="center"/>
      <protection/>
    </xf>
    <xf numFmtId="3" fontId="2" fillId="0" borderId="4" xfId="20" applyNumberFormat="1" applyFont="1" applyBorder="1" applyAlignment="1">
      <alignment horizontal="center" vertical="center"/>
      <protection/>
    </xf>
    <xf numFmtId="3" fontId="10" fillId="0" borderId="1" xfId="20" applyNumberFormat="1" applyFont="1" applyBorder="1" applyAlignment="1">
      <alignment vertical="center"/>
      <protection/>
    </xf>
    <xf numFmtId="0" fontId="2" fillId="0" borderId="6" xfId="20" applyFont="1" applyBorder="1" applyAlignment="1">
      <alignment vertical="center" wrapText="1"/>
      <protection/>
    </xf>
    <xf numFmtId="3" fontId="10" fillId="0" borderId="6" xfId="20" applyNumberFormat="1" applyFont="1" applyBorder="1" applyAlignment="1">
      <alignment vertical="center"/>
      <protection/>
    </xf>
    <xf numFmtId="0" fontId="17" fillId="0" borderId="1" xfId="20" applyFont="1" applyBorder="1" applyAlignment="1">
      <alignment horizontal="right" vertical="center" wrapText="1"/>
      <protection/>
    </xf>
    <xf numFmtId="0" fontId="10" fillId="0" borderId="0" xfId="20" applyFont="1" applyBorder="1" applyAlignment="1">
      <alignment horizontal="center" vertical="center"/>
      <protection/>
    </xf>
    <xf numFmtId="49" fontId="10" fillId="0" borderId="0" xfId="20" applyNumberFormat="1" applyFont="1" applyBorder="1" applyAlignment="1">
      <alignment horizontal="center" vertical="center"/>
      <protection/>
    </xf>
    <xf numFmtId="0" fontId="17" fillId="0" borderId="0" xfId="20" applyFont="1" applyBorder="1" applyAlignment="1">
      <alignment horizontal="right" vertical="center" wrapText="1"/>
      <protection/>
    </xf>
    <xf numFmtId="0" fontId="10" fillId="0" borderId="11" xfId="20" applyFont="1" applyBorder="1" applyAlignment="1">
      <alignment horizontal="center"/>
      <protection/>
    </xf>
    <xf numFmtId="49" fontId="10" fillId="0" borderId="12" xfId="20" applyNumberFormat="1" applyFont="1" applyBorder="1" applyAlignment="1">
      <alignment horizontal="center" vertical="center"/>
      <protection/>
    </xf>
    <xf numFmtId="0" fontId="11" fillId="0" borderId="13" xfId="20" applyFont="1" applyBorder="1" applyAlignment="1">
      <alignment horizontal="center" vertical="center"/>
      <protection/>
    </xf>
    <xf numFmtId="0" fontId="11" fillId="0" borderId="14" xfId="20" applyFont="1" applyBorder="1" applyAlignment="1">
      <alignment horizontal="center" vertical="center"/>
      <protection/>
    </xf>
    <xf numFmtId="0" fontId="10" fillId="0" borderId="15" xfId="20" applyFont="1" applyBorder="1" applyAlignment="1">
      <alignment horizontal="center" vertical="center"/>
      <protection/>
    </xf>
    <xf numFmtId="0" fontId="11" fillId="0" borderId="16" xfId="20" applyFont="1" applyBorder="1" applyAlignment="1">
      <alignment horizontal="center" vertical="center"/>
      <protection/>
    </xf>
    <xf numFmtId="0" fontId="8" fillId="0" borderId="15" xfId="20" applyFont="1" applyBorder="1" applyAlignment="1">
      <alignment horizontal="center" vertical="center"/>
      <protection/>
    </xf>
    <xf numFmtId="0" fontId="2" fillId="0" borderId="11" xfId="20" applyBorder="1" applyAlignment="1">
      <alignment horizontal="center"/>
      <protection/>
    </xf>
    <xf numFmtId="0" fontId="8" fillId="0" borderId="11" xfId="20" applyFont="1" applyBorder="1" applyAlignment="1">
      <alignment horizontal="center" vertical="center"/>
      <protection/>
    </xf>
    <xf numFmtId="0" fontId="9" fillId="0" borderId="17" xfId="20" applyFont="1" applyBorder="1" applyAlignment="1">
      <alignment horizontal="center"/>
      <protection/>
    </xf>
    <xf numFmtId="3" fontId="9" fillId="0" borderId="18" xfId="20" applyNumberFormat="1" applyFont="1" applyBorder="1" applyAlignment="1">
      <alignment vertical="center"/>
      <protection/>
    </xf>
    <xf numFmtId="49" fontId="2" fillId="0" borderId="19" xfId="20" applyNumberFormat="1" applyBorder="1" applyAlignment="1">
      <alignment horizontal="center" vertical="center"/>
      <protection/>
    </xf>
    <xf numFmtId="49" fontId="2" fillId="0" borderId="12" xfId="20" applyNumberFormat="1" applyBorder="1" applyAlignment="1">
      <alignment horizontal="center" vertical="center"/>
      <protection/>
    </xf>
    <xf numFmtId="49" fontId="2" fillId="0" borderId="20" xfId="20" applyNumberFormat="1" applyBorder="1" applyAlignment="1">
      <alignment horizontal="center" vertical="center"/>
      <protection/>
    </xf>
    <xf numFmtId="49" fontId="2" fillId="0" borderId="14" xfId="20" applyNumberFormat="1" applyBorder="1" applyAlignment="1">
      <alignment horizontal="center" vertical="center"/>
      <protection/>
    </xf>
    <xf numFmtId="0" fontId="13" fillId="0" borderId="0" xfId="20" applyFont="1" applyBorder="1" applyAlignment="1">
      <alignment horizontal="center" vertical="center"/>
      <protection/>
    </xf>
    <xf numFmtId="0" fontId="10" fillId="0" borderId="21" xfId="20" applyFont="1" applyBorder="1" applyAlignment="1">
      <alignment horizontal="center" vertical="center"/>
      <protection/>
    </xf>
    <xf numFmtId="0" fontId="0" fillId="0" borderId="4" xfId="21" applyBorder="1" applyAlignment="1">
      <alignment horizontal="center"/>
      <protection/>
    </xf>
    <xf numFmtId="0" fontId="0" fillId="0" borderId="11" xfId="21" applyBorder="1" applyAlignment="1">
      <alignment horizontal="center"/>
      <protection/>
    </xf>
    <xf numFmtId="49" fontId="2" fillId="0" borderId="22" xfId="20" applyNumberFormat="1" applyBorder="1" applyAlignment="1">
      <alignment horizontal="center" vertical="center"/>
      <protection/>
    </xf>
    <xf numFmtId="0" fontId="2" fillId="0" borderId="0" xfId="20" applyBorder="1" applyAlignment="1">
      <alignment horizontal="center" vertical="center"/>
      <protection/>
    </xf>
    <xf numFmtId="49" fontId="10" fillId="0" borderId="11" xfId="20" applyNumberFormat="1" applyFont="1" applyBorder="1" applyAlignment="1">
      <alignment horizontal="center"/>
      <protection/>
    </xf>
    <xf numFmtId="0" fontId="10" fillId="0" borderId="21" xfId="20" applyFont="1" applyBorder="1" applyAlignment="1">
      <alignment horizontal="center"/>
      <protection/>
    </xf>
    <xf numFmtId="0" fontId="10" fillId="0" borderId="23" xfId="20" applyFont="1" applyBorder="1" applyAlignment="1">
      <alignment horizontal="center" vertical="center"/>
      <protection/>
    </xf>
    <xf numFmtId="49" fontId="10" fillId="0" borderId="16" xfId="20" applyNumberFormat="1" applyFont="1" applyBorder="1" applyAlignment="1">
      <alignment horizontal="center" vertical="center"/>
      <protection/>
    </xf>
    <xf numFmtId="0" fontId="17" fillId="0" borderId="8" xfId="20" applyFont="1" applyBorder="1" applyAlignment="1">
      <alignment horizontal="right" vertical="center" wrapText="1"/>
      <protection/>
    </xf>
    <xf numFmtId="3" fontId="10" fillId="0" borderId="8" xfId="20" applyNumberFormat="1" applyFont="1" applyBorder="1" applyAlignment="1">
      <alignment vertical="center"/>
      <protection/>
    </xf>
    <xf numFmtId="49" fontId="2" fillId="0" borderId="24" xfId="20" applyNumberFormat="1" applyBorder="1" applyAlignment="1">
      <alignment horizontal="center" vertical="center"/>
      <protection/>
    </xf>
    <xf numFmtId="49" fontId="10" fillId="0" borderId="19" xfId="20" applyNumberFormat="1" applyFont="1" applyBorder="1" applyAlignment="1">
      <alignment horizontal="center" vertical="center"/>
      <protection/>
    </xf>
    <xf numFmtId="0" fontId="17" fillId="0" borderId="9" xfId="20" applyFont="1" applyBorder="1" applyAlignment="1">
      <alignment horizontal="right" vertical="center" wrapText="1"/>
      <protection/>
    </xf>
    <xf numFmtId="0" fontId="2" fillId="0" borderId="7" xfId="20" applyBorder="1" applyAlignment="1">
      <alignment horizontal="center" vertical="center"/>
      <protection/>
    </xf>
    <xf numFmtId="0" fontId="2" fillId="0" borderId="7" xfId="20" applyFont="1" applyBorder="1" applyAlignment="1">
      <alignment vertical="center" wrapText="1"/>
      <protection/>
    </xf>
    <xf numFmtId="0" fontId="2" fillId="0" borderId="13" xfId="20" applyBorder="1" applyAlignment="1">
      <alignment horizontal="center" vertical="center"/>
      <protection/>
    </xf>
    <xf numFmtId="3" fontId="17" fillId="0" borderId="1" xfId="20" applyNumberFormat="1" applyFont="1" applyBorder="1" applyAlignment="1">
      <alignment horizontal="center" vertical="center"/>
      <protection/>
    </xf>
    <xf numFmtId="4" fontId="9" fillId="0" borderId="2" xfId="20" applyNumberFormat="1" applyFont="1" applyBorder="1" applyAlignment="1">
      <alignment vertical="center"/>
      <protection/>
    </xf>
    <xf numFmtId="4" fontId="10" fillId="0" borderId="3" xfId="20" applyNumberFormat="1" applyFont="1" applyBorder="1" applyAlignment="1">
      <alignment vertical="center"/>
      <protection/>
    </xf>
    <xf numFmtId="4" fontId="7" fillId="0" borderId="0" xfId="20" applyNumberFormat="1" applyFont="1">
      <alignment/>
      <protection/>
    </xf>
    <xf numFmtId="49" fontId="10" fillId="0" borderId="22" xfId="20" applyNumberFormat="1" applyFont="1" applyBorder="1" applyAlignment="1">
      <alignment horizontal="center" vertical="center"/>
      <protection/>
    </xf>
    <xf numFmtId="3" fontId="2" fillId="0" borderId="7" xfId="20" applyNumberFormat="1" applyFont="1" applyBorder="1" applyAlignment="1">
      <alignment vertical="center"/>
      <protection/>
    </xf>
    <xf numFmtId="4" fontId="0" fillId="0" borderId="0" xfId="21" applyNumberFormat="1" applyFont="1" applyAlignment="1">
      <alignment horizontal="center"/>
      <protection/>
    </xf>
    <xf numFmtId="4" fontId="0" fillId="0" borderId="0" xfId="21" applyNumberFormat="1">
      <alignment/>
      <protection/>
    </xf>
    <xf numFmtId="4" fontId="0" fillId="0" borderId="0" xfId="21" applyNumberFormat="1" applyAlignment="1">
      <alignment vertical="center"/>
      <protection/>
    </xf>
    <xf numFmtId="0" fontId="2" fillId="0" borderId="25" xfId="20" applyBorder="1" applyAlignment="1">
      <alignment horizontal="center"/>
      <protection/>
    </xf>
    <xf numFmtId="49" fontId="2" fillId="0" borderId="7" xfId="20" applyNumberFormat="1" applyFont="1" applyBorder="1" applyAlignment="1">
      <alignment horizontal="center" vertical="center"/>
      <protection/>
    </xf>
    <xf numFmtId="4" fontId="2" fillId="0" borderId="7" xfId="20" applyNumberFormat="1" applyBorder="1" applyAlignment="1">
      <alignment vertical="center"/>
      <protection/>
    </xf>
    <xf numFmtId="0" fontId="17" fillId="0" borderId="0" xfId="20" applyFont="1" applyBorder="1" applyAlignment="1">
      <alignment vertical="center" wrapText="1"/>
      <protection/>
    </xf>
    <xf numFmtId="0" fontId="2" fillId="0" borderId="7" xfId="20" applyBorder="1" applyAlignment="1">
      <alignment vertical="center" wrapText="1"/>
      <protection/>
    </xf>
    <xf numFmtId="0" fontId="17" fillId="0" borderId="26" xfId="20" applyFont="1" applyBorder="1" applyAlignment="1">
      <alignment vertical="center" wrapText="1"/>
      <protection/>
    </xf>
    <xf numFmtId="49" fontId="2" fillId="0" borderId="26" xfId="20" applyNumberFormat="1" applyBorder="1" applyAlignment="1">
      <alignment horizontal="center" vertical="center"/>
      <protection/>
    </xf>
    <xf numFmtId="0" fontId="18" fillId="0" borderId="26" xfId="18" applyFont="1" applyBorder="1" applyAlignment="1">
      <alignment horizontal="right" vertical="center" wrapText="1"/>
      <protection/>
    </xf>
    <xf numFmtId="3" fontId="2" fillId="0" borderId="27" xfId="20" applyNumberFormat="1" applyFont="1" applyBorder="1" applyAlignment="1">
      <alignment vertical="center"/>
      <protection/>
    </xf>
    <xf numFmtId="3" fontId="17" fillId="0" borderId="5" xfId="20" applyNumberFormat="1" applyFont="1" applyBorder="1" applyAlignment="1">
      <alignment horizontal="center" vertical="center"/>
      <protection/>
    </xf>
    <xf numFmtId="3" fontId="2" fillId="0" borderId="5" xfId="20" applyNumberFormat="1" applyFont="1" applyBorder="1" applyAlignment="1">
      <alignment vertical="center"/>
      <protection/>
    </xf>
    <xf numFmtId="3" fontId="5" fillId="0" borderId="9" xfId="20" applyNumberFormat="1" applyFont="1" applyBorder="1" applyAlignment="1">
      <alignment vertical="center"/>
      <protection/>
    </xf>
    <xf numFmtId="3" fontId="2" fillId="0" borderId="28" xfId="20" applyNumberFormat="1" applyBorder="1" applyAlignment="1">
      <alignment vertical="center"/>
      <protection/>
    </xf>
    <xf numFmtId="0" fontId="2" fillId="0" borderId="23" xfId="20" applyBorder="1" applyAlignment="1">
      <alignment horizontal="center" vertical="center"/>
      <protection/>
    </xf>
    <xf numFmtId="0" fontId="17" fillId="0" borderId="29" xfId="20" applyFont="1" applyBorder="1" applyAlignment="1">
      <alignment horizontal="right" vertical="center" wrapText="1"/>
      <protection/>
    </xf>
    <xf numFmtId="0" fontId="12" fillId="0" borderId="17" xfId="20" applyFont="1" applyBorder="1" applyAlignment="1">
      <alignment horizontal="center" vertical="center"/>
      <protection/>
    </xf>
    <xf numFmtId="0" fontId="2" fillId="0" borderId="0" xfId="20" applyBorder="1" applyAlignment="1">
      <alignment vertical="center"/>
      <protection/>
    </xf>
    <xf numFmtId="0" fontId="10" fillId="0" borderId="7" xfId="20" applyFont="1" applyFill="1" applyBorder="1" applyAlignment="1">
      <alignment horizontal="center" vertical="center"/>
      <protection/>
    </xf>
    <xf numFmtId="3" fontId="10" fillId="0" borderId="7" xfId="20" applyNumberFormat="1" applyFont="1" applyFill="1" applyBorder="1" applyAlignment="1">
      <alignment vertical="center"/>
      <protection/>
    </xf>
    <xf numFmtId="0" fontId="2" fillId="0" borderId="7" xfId="20" applyFont="1" applyBorder="1" applyAlignment="1">
      <alignment horizontal="left" vertical="center" wrapText="1"/>
      <protection/>
    </xf>
    <xf numFmtId="3" fontId="16" fillId="0" borderId="7" xfId="20" applyNumberFormat="1" applyFont="1" applyBorder="1" applyAlignment="1">
      <alignment vertical="center"/>
      <protection/>
    </xf>
    <xf numFmtId="0" fontId="2" fillId="0" borderId="0" xfId="20" applyFont="1" applyBorder="1" applyAlignment="1">
      <alignment horizontal="right" vertical="center" wrapText="1"/>
      <protection/>
    </xf>
    <xf numFmtId="3" fontId="2" fillId="0" borderId="11" xfId="20" applyNumberFormat="1" applyBorder="1" applyAlignment="1">
      <alignment vertical="center"/>
      <protection/>
    </xf>
    <xf numFmtId="3" fontId="16" fillId="0" borderId="11" xfId="20" applyNumberFormat="1" applyFont="1" applyBorder="1" applyAlignment="1">
      <alignment vertical="center"/>
      <protection/>
    </xf>
    <xf numFmtId="0" fontId="2" fillId="0" borderId="29" xfId="20" applyFont="1" applyBorder="1" applyAlignment="1">
      <alignment horizontal="right" vertical="center" wrapText="1"/>
      <protection/>
    </xf>
    <xf numFmtId="3" fontId="16" fillId="0" borderId="30" xfId="20" applyNumberFormat="1" applyFont="1" applyBorder="1" applyAlignment="1">
      <alignment vertical="center"/>
      <protection/>
    </xf>
    <xf numFmtId="0" fontId="10" fillId="0" borderId="7" xfId="20" applyFont="1" applyFill="1" applyBorder="1" applyAlignment="1">
      <alignment horizontal="center" vertical="center" wrapText="1"/>
      <protection/>
    </xf>
    <xf numFmtId="0" fontId="17" fillId="0" borderId="19" xfId="22" applyFont="1" applyFill="1" applyBorder="1" applyAlignment="1">
      <alignment horizontal="right" vertical="center" wrapText="1"/>
      <protection/>
    </xf>
    <xf numFmtId="3" fontId="2" fillId="0" borderId="31" xfId="20" applyNumberFormat="1" applyFont="1" applyBorder="1" applyAlignment="1">
      <alignment horizontal="center" vertical="center"/>
      <protection/>
    </xf>
    <xf numFmtId="0" fontId="17" fillId="0" borderId="32" xfId="22" applyFont="1" applyFill="1" applyBorder="1" applyAlignment="1">
      <alignment horizontal="right" vertical="center" wrapText="1"/>
      <protection/>
    </xf>
    <xf numFmtId="3" fontId="17" fillId="0" borderId="6" xfId="20" applyNumberFormat="1" applyFont="1" applyBorder="1" applyAlignment="1">
      <alignment horizontal="center" vertical="center"/>
      <protection/>
    </xf>
    <xf numFmtId="0" fontId="9" fillId="0" borderId="17" xfId="20" applyFont="1" applyBorder="1" applyAlignment="1">
      <alignment horizontal="center" vertical="center"/>
      <protection/>
    </xf>
    <xf numFmtId="0" fontId="17" fillId="0" borderId="0" xfId="20" applyFont="1" applyBorder="1" applyAlignment="1">
      <alignment horizontal="right" vertical="center"/>
      <protection/>
    </xf>
    <xf numFmtId="0" fontId="17" fillId="0" borderId="26" xfId="20" applyFont="1" applyBorder="1" applyAlignment="1">
      <alignment horizontal="right" vertical="center"/>
      <protection/>
    </xf>
    <xf numFmtId="0" fontId="17" fillId="0" borderId="22" xfId="20" applyFont="1" applyBorder="1" applyAlignment="1">
      <alignment horizontal="right" vertical="center"/>
      <protection/>
    </xf>
    <xf numFmtId="0" fontId="17" fillId="0" borderId="11" xfId="20" applyFont="1" applyBorder="1" applyAlignment="1">
      <alignment vertical="center" wrapText="1"/>
      <protection/>
    </xf>
    <xf numFmtId="3" fontId="17" fillId="0" borderId="7" xfId="20" applyNumberFormat="1" applyFont="1" applyBorder="1" applyAlignment="1">
      <alignment horizontal="center" vertical="center"/>
      <protection/>
    </xf>
    <xf numFmtId="3" fontId="2" fillId="0" borderId="1" xfId="20" applyNumberFormat="1" applyFont="1" applyBorder="1" applyAlignment="1">
      <alignment horizontal="center" vertical="center"/>
      <protection/>
    </xf>
    <xf numFmtId="0" fontId="17" fillId="0" borderId="26" xfId="20" applyFont="1" applyBorder="1" applyAlignment="1">
      <alignment horizontal="right" vertical="center" wrapText="1"/>
      <protection/>
    </xf>
    <xf numFmtId="0" fontId="2" fillId="0" borderId="9" xfId="20" applyFont="1" applyBorder="1" applyAlignment="1">
      <alignment vertical="center" wrapText="1"/>
      <protection/>
    </xf>
    <xf numFmtId="3" fontId="2" fillId="0" borderId="7" xfId="20" applyNumberFormat="1" applyBorder="1" applyAlignment="1">
      <alignment horizontal="right" vertical="center"/>
      <protection/>
    </xf>
    <xf numFmtId="3" fontId="2" fillId="0" borderId="5" xfId="20" applyNumberFormat="1" applyFont="1" applyBorder="1" applyAlignment="1">
      <alignment horizontal="center" vertical="center"/>
      <protection/>
    </xf>
    <xf numFmtId="0" fontId="2" fillId="0" borderId="21" xfId="20" applyBorder="1" applyAlignment="1">
      <alignment horizontal="center"/>
      <protection/>
    </xf>
    <xf numFmtId="0" fontId="17" fillId="0" borderId="33" xfId="20" applyFont="1" applyBorder="1" applyAlignment="1">
      <alignment horizontal="right" vertical="center" wrapText="1"/>
      <protection/>
    </xf>
    <xf numFmtId="0" fontId="17" fillId="0" borderId="13" xfId="20" applyFont="1" applyBorder="1" applyAlignment="1">
      <alignment horizontal="right" vertical="center" wrapText="1"/>
      <protection/>
    </xf>
    <xf numFmtId="49" fontId="10" fillId="0" borderId="34" xfId="20" applyNumberFormat="1" applyFont="1" applyBorder="1" applyAlignment="1">
      <alignment horizontal="center" vertical="center"/>
      <protection/>
    </xf>
    <xf numFmtId="0" fontId="8" fillId="0" borderId="35" xfId="20" applyFont="1" applyBorder="1" applyAlignment="1">
      <alignment horizontal="center" vertical="center"/>
      <protection/>
    </xf>
    <xf numFmtId="49" fontId="9" fillId="0" borderId="17" xfId="20" applyNumberFormat="1" applyFont="1" applyBorder="1" applyAlignment="1">
      <alignment horizontal="center"/>
      <protection/>
    </xf>
    <xf numFmtId="0" fontId="2" fillId="0" borderId="27" xfId="20" applyBorder="1" applyAlignment="1">
      <alignment horizontal="center"/>
      <protection/>
    </xf>
    <xf numFmtId="0" fontId="17" fillId="0" borderId="26" xfId="22" applyFont="1" applyFill="1" applyBorder="1" applyAlignment="1">
      <alignment horizontal="right" vertical="center" wrapText="1"/>
      <protection/>
    </xf>
    <xf numFmtId="0" fontId="17" fillId="0" borderId="29" xfId="22" applyFont="1" applyFill="1" applyBorder="1" applyAlignment="1">
      <alignment horizontal="right" vertical="center" wrapText="1"/>
      <protection/>
    </xf>
    <xf numFmtId="3" fontId="17" fillId="0" borderId="30" xfId="20" applyNumberFormat="1" applyFont="1" applyBorder="1" applyAlignment="1">
      <alignment horizontal="center" vertical="center"/>
      <protection/>
    </xf>
    <xf numFmtId="3" fontId="17" fillId="0" borderId="28" xfId="20" applyNumberFormat="1" applyFont="1" applyBorder="1" applyAlignment="1">
      <alignment vertical="center"/>
      <protection/>
    </xf>
    <xf numFmtId="3" fontId="17" fillId="0" borderId="27" xfId="20" applyNumberFormat="1" applyFont="1" applyBorder="1" applyAlignment="1">
      <alignment horizontal="center" vertical="center"/>
      <protection/>
    </xf>
    <xf numFmtId="3" fontId="17" fillId="0" borderId="5" xfId="20" applyNumberFormat="1" applyFont="1" applyBorder="1" applyAlignment="1">
      <alignment vertical="center"/>
      <protection/>
    </xf>
    <xf numFmtId="49" fontId="2" fillId="0" borderId="0" xfId="20" applyNumberFormat="1" applyFont="1" applyBorder="1" applyAlignment="1">
      <alignment horizontal="center" vertical="center"/>
      <protection/>
    </xf>
    <xf numFmtId="3" fontId="2" fillId="0" borderId="13" xfId="20" applyNumberFormat="1" applyBorder="1" applyAlignment="1">
      <alignment vertical="center"/>
      <protection/>
    </xf>
    <xf numFmtId="3" fontId="17" fillId="0" borderId="32" xfId="20" applyNumberFormat="1" applyFont="1" applyBorder="1" applyAlignment="1">
      <alignment horizontal="center" vertical="center"/>
      <protection/>
    </xf>
    <xf numFmtId="3" fontId="17" fillId="0" borderId="13" xfId="20" applyNumberFormat="1" applyFont="1" applyBorder="1" applyAlignment="1">
      <alignment horizontal="center" vertical="center"/>
      <protection/>
    </xf>
    <xf numFmtId="3" fontId="17" fillId="0" borderId="12" xfId="20" applyNumberFormat="1" applyFont="1" applyBorder="1" applyAlignment="1">
      <alignment horizontal="center" vertical="center"/>
      <protection/>
    </xf>
    <xf numFmtId="0" fontId="17" fillId="0" borderId="32" xfId="20" applyFont="1" applyBorder="1" applyAlignment="1">
      <alignment horizontal="right" vertical="center" wrapText="1"/>
      <protection/>
    </xf>
    <xf numFmtId="49" fontId="2" fillId="0" borderId="29" xfId="20" applyNumberFormat="1" applyFont="1" applyBorder="1" applyAlignment="1">
      <alignment horizontal="center" vertical="center"/>
      <protection/>
    </xf>
    <xf numFmtId="3" fontId="17" fillId="0" borderId="28" xfId="20" applyNumberFormat="1" applyFont="1" applyBorder="1" applyAlignment="1">
      <alignment horizontal="center" vertical="center"/>
      <protection/>
    </xf>
    <xf numFmtId="3" fontId="17" fillId="0" borderId="20" xfId="20" applyNumberFormat="1" applyFont="1" applyBorder="1" applyAlignment="1">
      <alignment horizontal="center" vertical="center"/>
      <protection/>
    </xf>
    <xf numFmtId="49" fontId="2" fillId="0" borderId="13" xfId="20" applyNumberFormat="1" applyBorder="1" applyAlignment="1">
      <alignment horizontal="center" vertical="center"/>
      <protection/>
    </xf>
    <xf numFmtId="0" fontId="0" fillId="0" borderId="21" xfId="21" applyBorder="1" applyAlignment="1">
      <alignment horizontal="center"/>
      <protection/>
    </xf>
    <xf numFmtId="0" fontId="11" fillId="0" borderId="23" xfId="20" applyFont="1" applyBorder="1" applyAlignment="1">
      <alignment horizontal="center" vertical="center"/>
      <protection/>
    </xf>
    <xf numFmtId="49" fontId="2" fillId="0" borderId="23" xfId="20" applyNumberFormat="1" applyBorder="1" applyAlignment="1">
      <alignment horizontal="center" vertical="center"/>
      <protection/>
    </xf>
    <xf numFmtId="3" fontId="17" fillId="0" borderId="9" xfId="20" applyNumberFormat="1" applyFont="1" applyBorder="1" applyAlignment="1">
      <alignment horizontal="center" vertical="center"/>
      <protection/>
    </xf>
    <xf numFmtId="0" fontId="2" fillId="0" borderId="7" xfId="20" applyBorder="1" applyAlignment="1">
      <alignment vertical="center"/>
      <protection/>
    </xf>
    <xf numFmtId="3" fontId="2" fillId="0" borderId="1" xfId="20" applyNumberFormat="1" applyBorder="1" applyAlignment="1">
      <alignment horizontal="center" vertical="center"/>
      <protection/>
    </xf>
    <xf numFmtId="49" fontId="2" fillId="0" borderId="16" xfId="20" applyNumberFormat="1" applyBorder="1" applyAlignment="1">
      <alignment horizontal="center" vertical="center"/>
      <protection/>
    </xf>
    <xf numFmtId="0" fontId="18" fillId="0" borderId="23" xfId="18" applyFont="1" applyBorder="1" applyAlignment="1">
      <alignment horizontal="right" vertical="center" wrapText="1"/>
      <protection/>
    </xf>
    <xf numFmtId="3" fontId="2" fillId="0" borderId="8" xfId="20" applyNumberFormat="1" applyBorder="1" applyAlignment="1">
      <alignment horizontal="center" vertical="center"/>
      <protection/>
    </xf>
    <xf numFmtId="0" fontId="17" fillId="0" borderId="22" xfId="20" applyFont="1" applyBorder="1" applyAlignment="1">
      <alignment horizontal="right" vertical="center" wrapText="1"/>
      <protection/>
    </xf>
    <xf numFmtId="3" fontId="10" fillId="0" borderId="28" xfId="20" applyNumberFormat="1" applyFont="1" applyBorder="1" applyAlignment="1">
      <alignment vertical="center"/>
      <protection/>
    </xf>
    <xf numFmtId="0" fontId="17" fillId="0" borderId="36" xfId="20" applyFont="1" applyBorder="1" applyAlignment="1">
      <alignment horizontal="right" vertical="center" wrapText="1"/>
      <protection/>
    </xf>
    <xf numFmtId="0" fontId="17" fillId="0" borderId="7" xfId="20" applyFont="1" applyBorder="1" applyAlignment="1">
      <alignment vertical="center" wrapText="1"/>
      <protection/>
    </xf>
    <xf numFmtId="0" fontId="17" fillId="0" borderId="7" xfId="20" applyFont="1" applyBorder="1" applyAlignment="1">
      <alignment horizontal="center" vertical="center" wrapText="1"/>
      <protection/>
    </xf>
    <xf numFmtId="3" fontId="2" fillId="0" borderId="9" xfId="20" applyNumberFormat="1" applyFont="1" applyBorder="1" applyAlignment="1">
      <alignment vertical="center"/>
      <protection/>
    </xf>
    <xf numFmtId="3" fontId="2" fillId="0" borderId="9" xfId="20" applyNumberFormat="1" applyBorder="1" applyAlignment="1">
      <alignment horizontal="center" vertical="center"/>
      <protection/>
    </xf>
    <xf numFmtId="3" fontId="2" fillId="0" borderId="7" xfId="20" applyNumberFormat="1" applyFill="1" applyBorder="1" applyAlignment="1">
      <alignment vertical="center"/>
      <protection/>
    </xf>
    <xf numFmtId="0" fontId="2" fillId="0" borderId="7" xfId="20" applyFill="1" applyBorder="1" applyAlignment="1">
      <alignment horizontal="center" vertical="center"/>
      <protection/>
    </xf>
    <xf numFmtId="0" fontId="2" fillId="0" borderId="7" xfId="20" applyFont="1" applyFill="1" applyBorder="1" applyAlignment="1">
      <alignment vertical="center" wrapText="1"/>
      <protection/>
    </xf>
    <xf numFmtId="0" fontId="17" fillId="0" borderId="34" xfId="20" applyFont="1" applyBorder="1" applyAlignment="1">
      <alignment vertical="center" wrapText="1"/>
      <protection/>
    </xf>
    <xf numFmtId="0" fontId="17" fillId="0" borderId="33" xfId="20" applyFont="1" applyBorder="1" applyAlignment="1">
      <alignment vertical="center" wrapText="1"/>
      <protection/>
    </xf>
    <xf numFmtId="3" fontId="10" fillId="0" borderId="28" xfId="20" applyNumberFormat="1" applyFont="1" applyBorder="1" applyAlignment="1">
      <alignment horizontal="center" vertical="center"/>
      <protection/>
    </xf>
    <xf numFmtId="3" fontId="17" fillId="0" borderId="4" xfId="20" applyNumberFormat="1" applyFont="1" applyBorder="1" applyAlignment="1">
      <alignment horizontal="center" vertical="center"/>
      <protection/>
    </xf>
    <xf numFmtId="3" fontId="13" fillId="0" borderId="7" xfId="20" applyNumberFormat="1" applyFont="1" applyBorder="1" applyAlignment="1">
      <alignment vertical="center"/>
      <protection/>
    </xf>
    <xf numFmtId="0" fontId="17" fillId="0" borderId="21" xfId="20" applyFont="1" applyBorder="1" applyAlignment="1">
      <alignment vertical="center" wrapText="1"/>
      <protection/>
    </xf>
    <xf numFmtId="0" fontId="17" fillId="0" borderId="23" xfId="20" applyFont="1" applyBorder="1" applyAlignment="1">
      <alignment vertical="center" wrapText="1"/>
      <protection/>
    </xf>
    <xf numFmtId="49" fontId="2" fillId="0" borderId="9" xfId="20" applyNumberFormat="1" applyFont="1" applyBorder="1" applyAlignment="1">
      <alignment horizontal="center" vertical="center"/>
      <protection/>
    </xf>
    <xf numFmtId="0" fontId="2" fillId="0" borderId="9" xfId="20" applyFont="1" applyBorder="1" applyAlignment="1">
      <alignment vertical="center"/>
      <protection/>
    </xf>
    <xf numFmtId="0" fontId="2" fillId="0" borderId="7" xfId="20" applyFont="1" applyBorder="1" applyAlignment="1">
      <alignment vertical="top" wrapText="1"/>
      <protection/>
    </xf>
    <xf numFmtId="3" fontId="17" fillId="0" borderId="13" xfId="20" applyNumberFormat="1" applyFont="1" applyBorder="1" applyAlignment="1">
      <alignment horizontal="center" vertical="center"/>
      <protection/>
    </xf>
    <xf numFmtId="3" fontId="17" fillId="0" borderId="1" xfId="20" applyNumberFormat="1" applyFont="1" applyBorder="1" applyAlignment="1">
      <alignment horizontal="center" vertical="center"/>
      <protection/>
    </xf>
    <xf numFmtId="0" fontId="17" fillId="0" borderId="0" xfId="22" applyFont="1" applyFill="1" applyBorder="1" applyAlignment="1">
      <alignment vertical="center" wrapText="1"/>
      <protection/>
    </xf>
    <xf numFmtId="3" fontId="2" fillId="0" borderId="10" xfId="20" applyNumberFormat="1" applyBorder="1" applyAlignment="1">
      <alignment vertical="center"/>
      <protection/>
    </xf>
    <xf numFmtId="0" fontId="12" fillId="0" borderId="2" xfId="20" applyFont="1" applyBorder="1" applyAlignment="1">
      <alignment horizontal="center"/>
      <protection/>
    </xf>
    <xf numFmtId="0" fontId="11" fillId="0" borderId="11" xfId="20" applyFont="1" applyBorder="1" applyAlignment="1">
      <alignment horizontal="center" vertical="center"/>
      <protection/>
    </xf>
    <xf numFmtId="49" fontId="2" fillId="0" borderId="5" xfId="20" applyNumberFormat="1" applyFont="1" applyBorder="1" applyAlignment="1">
      <alignment horizontal="center" vertical="center"/>
      <protection/>
    </xf>
    <xf numFmtId="0" fontId="2" fillId="0" borderId="5" xfId="20" applyFont="1" applyBorder="1" applyAlignment="1">
      <alignment vertical="center"/>
      <protection/>
    </xf>
    <xf numFmtId="49" fontId="2" fillId="0" borderId="37" xfId="20" applyNumberFormat="1" applyBorder="1" applyAlignment="1">
      <alignment horizontal="center" vertical="center"/>
      <protection/>
    </xf>
    <xf numFmtId="0" fontId="17" fillId="0" borderId="15" xfId="22" applyFont="1" applyFill="1" applyBorder="1" applyAlignment="1">
      <alignment horizontal="right" vertical="center" wrapText="1"/>
      <protection/>
    </xf>
    <xf numFmtId="3" fontId="2" fillId="0" borderId="8" xfId="20" applyNumberFormat="1" applyFont="1" applyBorder="1" applyAlignment="1">
      <alignment horizontal="center" vertical="center"/>
      <protection/>
    </xf>
    <xf numFmtId="3" fontId="17" fillId="0" borderId="8" xfId="20" applyNumberFormat="1" applyFont="1" applyBorder="1" applyAlignment="1">
      <alignment horizontal="center" vertical="center"/>
      <protection/>
    </xf>
    <xf numFmtId="49" fontId="2" fillId="0" borderId="28" xfId="20" applyNumberFormat="1" applyBorder="1" applyAlignment="1">
      <alignment horizontal="center" vertical="center"/>
      <protection/>
    </xf>
    <xf numFmtId="0" fontId="9" fillId="0" borderId="0" xfId="20" applyFont="1" applyAlignment="1">
      <alignment vertical="center"/>
      <protection/>
    </xf>
    <xf numFmtId="4" fontId="13" fillId="0" borderId="0" xfId="21" applyNumberFormat="1" applyFont="1">
      <alignment/>
      <protection/>
    </xf>
    <xf numFmtId="49" fontId="2" fillId="0" borderId="1" xfId="20" applyNumberFormat="1" applyFont="1" applyBorder="1" applyAlignment="1">
      <alignment horizontal="center" vertical="center"/>
      <protection/>
    </xf>
    <xf numFmtId="0" fontId="2" fillId="0" borderId="1" xfId="20" applyFont="1" applyBorder="1" applyAlignment="1">
      <alignment vertical="center" wrapText="1"/>
      <protection/>
    </xf>
    <xf numFmtId="0" fontId="2" fillId="0" borderId="9" xfId="20" applyBorder="1" applyAlignment="1">
      <alignment vertical="center"/>
      <protection/>
    </xf>
    <xf numFmtId="3" fontId="12" fillId="0" borderId="18" xfId="20" applyNumberFormat="1" applyFont="1" applyBorder="1" applyAlignment="1">
      <alignment vertical="center"/>
      <protection/>
    </xf>
    <xf numFmtId="0" fontId="17" fillId="0" borderId="12" xfId="22" applyFont="1" applyFill="1" applyBorder="1" applyAlignment="1">
      <alignment vertical="center" wrapText="1"/>
      <protection/>
    </xf>
    <xf numFmtId="0" fontId="17" fillId="0" borderId="20" xfId="20" applyFont="1" applyBorder="1" applyAlignment="1">
      <alignment horizontal="right" vertical="center" wrapText="1"/>
      <protection/>
    </xf>
    <xf numFmtId="49" fontId="10" fillId="0" borderId="15" xfId="20" applyNumberFormat="1" applyFont="1" applyBorder="1" applyAlignment="1">
      <alignment horizontal="center" vertical="center"/>
      <protection/>
    </xf>
    <xf numFmtId="49" fontId="0" fillId="0" borderId="12" xfId="20" applyNumberFormat="1" applyFont="1" applyBorder="1" applyAlignment="1">
      <alignment horizontal="center" vertical="center"/>
      <protection/>
    </xf>
    <xf numFmtId="49" fontId="0" fillId="0" borderId="14" xfId="20" applyNumberFormat="1" applyFont="1" applyBorder="1" applyAlignment="1">
      <alignment horizontal="center" vertical="center"/>
      <protection/>
    </xf>
    <xf numFmtId="49" fontId="0" fillId="0" borderId="7" xfId="20" applyNumberFormat="1" applyFont="1" applyBorder="1" applyAlignment="1">
      <alignment horizontal="center" vertical="center"/>
      <protection/>
    </xf>
    <xf numFmtId="0" fontId="0" fillId="0" borderId="7" xfId="20" applyFont="1" applyBorder="1" applyAlignment="1">
      <alignment horizontal="left" vertical="center" wrapText="1"/>
      <protection/>
    </xf>
    <xf numFmtId="3" fontId="0" fillId="0" borderId="7" xfId="20" applyNumberFormat="1" applyFont="1" applyBorder="1" applyAlignment="1">
      <alignment vertical="center"/>
      <protection/>
    </xf>
    <xf numFmtId="49" fontId="2" fillId="0" borderId="10" xfId="20" applyNumberFormat="1" applyFont="1" applyBorder="1" applyAlignment="1">
      <alignment horizontal="center" vertical="center"/>
      <protection/>
    </xf>
    <xf numFmtId="0" fontId="2" fillId="0" borderId="10" xfId="20" applyFont="1" applyBorder="1" applyAlignment="1">
      <alignment vertical="center" wrapText="1"/>
      <protection/>
    </xf>
    <xf numFmtId="0" fontId="2" fillId="0" borderId="26" xfId="20" applyFont="1" applyBorder="1" applyAlignment="1">
      <alignment horizontal="left" vertical="center" wrapText="1"/>
      <protection/>
    </xf>
    <xf numFmtId="3" fontId="2" fillId="0" borderId="28" xfId="20" applyNumberFormat="1" applyFont="1" applyBorder="1" applyAlignment="1">
      <alignment horizontal="right" vertical="center"/>
      <protection/>
    </xf>
    <xf numFmtId="3" fontId="2" fillId="0" borderId="7" xfId="20" applyNumberFormat="1" applyFont="1" applyBorder="1" applyAlignment="1">
      <alignment horizontal="right" vertical="center"/>
      <protection/>
    </xf>
    <xf numFmtId="49" fontId="10" fillId="0" borderId="26" xfId="20" applyNumberFormat="1" applyFont="1" applyBorder="1" applyAlignment="1">
      <alignment horizontal="center" vertical="center"/>
      <protection/>
    </xf>
    <xf numFmtId="4" fontId="0" fillId="0" borderId="5" xfId="20" applyNumberFormat="1" applyFont="1" applyBorder="1" applyAlignment="1">
      <alignment horizontal="right" vertical="center"/>
      <protection/>
    </xf>
    <xf numFmtId="4" fontId="2" fillId="0" borderId="28" xfId="20" applyNumberFormat="1" applyFont="1" applyBorder="1" applyAlignment="1">
      <alignment horizontal="right" vertical="center"/>
      <protection/>
    </xf>
    <xf numFmtId="4" fontId="0" fillId="0" borderId="6" xfId="20" applyNumberFormat="1" applyFont="1" applyBorder="1" applyAlignment="1">
      <alignment horizontal="right" vertical="center"/>
      <protection/>
    </xf>
    <xf numFmtId="0" fontId="10" fillId="0" borderId="38" xfId="20" applyFont="1" applyBorder="1" applyAlignment="1">
      <alignment horizontal="center" vertical="center"/>
      <protection/>
    </xf>
    <xf numFmtId="0" fontId="17" fillId="0" borderId="23" xfId="20" applyFont="1" applyBorder="1" applyAlignment="1">
      <alignment horizontal="right" vertical="center" wrapText="1"/>
      <protection/>
    </xf>
    <xf numFmtId="0" fontId="2" fillId="0" borderId="33" xfId="20" applyFont="1" applyBorder="1" applyAlignment="1">
      <alignment horizontal="left" vertical="center" wrapText="1"/>
      <protection/>
    </xf>
    <xf numFmtId="0" fontId="17" fillId="0" borderId="0" xfId="20" applyFont="1">
      <alignment/>
      <protection/>
    </xf>
    <xf numFmtId="3" fontId="10" fillId="0" borderId="5" xfId="20" applyNumberFormat="1" applyFont="1" applyBorder="1" applyAlignment="1">
      <alignment horizontal="center" vertical="center"/>
      <protection/>
    </xf>
    <xf numFmtId="3" fontId="11" fillId="0" borderId="5" xfId="20" applyNumberFormat="1" applyFont="1" applyBorder="1" applyAlignment="1">
      <alignment horizontal="center" vertical="center"/>
      <protection/>
    </xf>
    <xf numFmtId="3" fontId="11" fillId="0" borderId="1" xfId="20" applyNumberFormat="1" applyFont="1" applyBorder="1" applyAlignment="1">
      <alignment horizontal="center" vertical="center"/>
      <protection/>
    </xf>
    <xf numFmtId="3" fontId="10" fillId="0" borderId="1" xfId="20" applyNumberFormat="1" applyFont="1" applyBorder="1" applyAlignment="1">
      <alignment horizontal="center" vertical="center"/>
      <protection/>
    </xf>
    <xf numFmtId="3" fontId="11" fillId="0" borderId="28" xfId="20" applyNumberFormat="1" applyFont="1" applyBorder="1" applyAlignment="1">
      <alignment horizontal="center" vertical="center"/>
      <protection/>
    </xf>
    <xf numFmtId="3" fontId="10" fillId="0" borderId="9" xfId="20" applyNumberFormat="1" applyFont="1" applyBorder="1" applyAlignment="1">
      <alignment horizontal="center" vertical="center"/>
      <protection/>
    </xf>
    <xf numFmtId="0" fontId="10" fillId="0" borderId="39" xfId="20" applyFont="1" applyBorder="1" applyAlignment="1">
      <alignment horizontal="center"/>
      <protection/>
    </xf>
    <xf numFmtId="49" fontId="10" fillId="0" borderId="23" xfId="20" applyNumberFormat="1" applyFont="1" applyBorder="1" applyAlignment="1">
      <alignment horizontal="center" vertical="center"/>
      <protection/>
    </xf>
    <xf numFmtId="3" fontId="17" fillId="0" borderId="7" xfId="20" applyNumberFormat="1" applyFont="1" applyBorder="1" applyAlignment="1">
      <alignment horizontal="center" vertical="center"/>
      <protection/>
    </xf>
    <xf numFmtId="0" fontId="2" fillId="0" borderId="10" xfId="20" applyFont="1" applyBorder="1" applyAlignment="1">
      <alignment horizontal="left" vertical="center" wrapText="1"/>
      <protection/>
    </xf>
    <xf numFmtId="3" fontId="16" fillId="0" borderId="10" xfId="20" applyNumberFormat="1" applyFont="1" applyBorder="1" applyAlignment="1">
      <alignment vertical="center"/>
      <protection/>
    </xf>
    <xf numFmtId="49" fontId="2" fillId="0" borderId="10" xfId="20" applyNumberFormat="1" applyBorder="1" applyAlignment="1">
      <alignment horizontal="center" vertical="center"/>
      <protection/>
    </xf>
    <xf numFmtId="49" fontId="13" fillId="0" borderId="7" xfId="20" applyNumberFormat="1" applyFont="1" applyBorder="1" applyAlignment="1">
      <alignment horizontal="center" vertical="center"/>
      <protection/>
    </xf>
    <xf numFmtId="0" fontId="13" fillId="0" borderId="7" xfId="20" applyFont="1" applyBorder="1" applyAlignment="1">
      <alignment horizontal="left" vertical="center" wrapText="1"/>
      <protection/>
    </xf>
    <xf numFmtId="0" fontId="17" fillId="0" borderId="11" xfId="20" applyFont="1" applyBorder="1" applyAlignment="1">
      <alignment horizontal="center"/>
      <protection/>
    </xf>
    <xf numFmtId="0" fontId="17" fillId="0" borderId="40" xfId="20" applyFont="1" applyBorder="1" applyAlignment="1">
      <alignment horizontal="center"/>
      <protection/>
    </xf>
    <xf numFmtId="0" fontId="6" fillId="0" borderId="11" xfId="20" applyFont="1" applyBorder="1" applyAlignment="1">
      <alignment horizontal="center" vertical="center" textRotation="45"/>
      <protection/>
    </xf>
    <xf numFmtId="0" fontId="6" fillId="0" borderId="0" xfId="20" applyFont="1" applyBorder="1" applyAlignment="1">
      <alignment horizontal="center" vertical="center" textRotation="45"/>
      <protection/>
    </xf>
    <xf numFmtId="4" fontId="10" fillId="0" borderId="7" xfId="20" applyNumberFormat="1" applyFont="1" applyBorder="1" applyAlignment="1">
      <alignment vertical="center"/>
      <protection/>
    </xf>
    <xf numFmtId="4" fontId="14" fillId="0" borderId="2" xfId="20" applyNumberFormat="1" applyFont="1" applyBorder="1" applyAlignment="1">
      <alignment vertical="center"/>
      <protection/>
    </xf>
    <xf numFmtId="0" fontId="2" fillId="0" borderId="7" xfId="20" applyFont="1" applyBorder="1" applyAlignment="1">
      <alignment vertical="center"/>
      <protection/>
    </xf>
    <xf numFmtId="0" fontId="2" fillId="0" borderId="10" xfId="20" applyBorder="1" applyAlignment="1">
      <alignment vertical="center"/>
      <protection/>
    </xf>
    <xf numFmtId="49" fontId="2" fillId="0" borderId="41" xfId="20" applyNumberFormat="1" applyBorder="1" applyAlignment="1">
      <alignment horizontal="center" vertical="center"/>
      <protection/>
    </xf>
    <xf numFmtId="0" fontId="17" fillId="0" borderId="21" xfId="20" applyFont="1" applyBorder="1" applyAlignment="1">
      <alignment horizontal="center"/>
      <protection/>
    </xf>
    <xf numFmtId="0" fontId="17" fillId="0" borderId="19" xfId="20" applyFont="1" applyBorder="1" applyAlignment="1">
      <alignment horizontal="left" vertical="center"/>
      <protection/>
    </xf>
    <xf numFmtId="3" fontId="9" fillId="0" borderId="42" xfId="20" applyNumberFormat="1" applyFont="1" applyBorder="1" applyAlignment="1">
      <alignment vertical="center"/>
      <protection/>
    </xf>
    <xf numFmtId="0" fontId="2" fillId="0" borderId="39" xfId="20" applyBorder="1" applyAlignment="1">
      <alignment horizontal="center"/>
      <protection/>
    </xf>
    <xf numFmtId="0" fontId="2" fillId="0" borderId="34" xfId="20" applyBorder="1" applyAlignment="1">
      <alignment horizontal="center"/>
      <protection/>
    </xf>
    <xf numFmtId="4" fontId="10" fillId="0" borderId="0" xfId="20" applyNumberFormat="1" applyFont="1">
      <alignment/>
      <protection/>
    </xf>
    <xf numFmtId="49" fontId="2" fillId="0" borderId="7" xfId="19" applyNumberFormat="1" applyFont="1" applyBorder="1" applyAlignment="1">
      <alignment horizontal="right" vertical="center"/>
      <protection/>
    </xf>
    <xf numFmtId="0" fontId="2" fillId="0" borderId="7" xfId="19" applyFont="1" applyBorder="1" applyAlignment="1">
      <alignment vertical="center" wrapText="1"/>
      <protection/>
    </xf>
    <xf numFmtId="3" fontId="10" fillId="0" borderId="7" xfId="20" applyNumberFormat="1" applyFont="1" applyBorder="1" applyAlignment="1">
      <alignment horizontal="right" vertical="center"/>
      <protection/>
    </xf>
    <xf numFmtId="0" fontId="17" fillId="0" borderId="9" xfId="20" applyFont="1" applyBorder="1" applyAlignment="1">
      <alignment vertical="center" wrapText="1"/>
      <protection/>
    </xf>
    <xf numFmtId="0" fontId="17" fillId="0" borderId="19" xfId="20" applyFont="1" applyBorder="1" applyAlignment="1">
      <alignment vertical="center" wrapText="1"/>
      <protection/>
    </xf>
    <xf numFmtId="0" fontId="2" fillId="0" borderId="14" xfId="20" applyBorder="1" applyAlignment="1">
      <alignment horizontal="center" vertical="center"/>
      <protection/>
    </xf>
    <xf numFmtId="0" fontId="2" fillId="0" borderId="7" xfId="19" applyFont="1" applyBorder="1" applyAlignment="1">
      <alignment vertical="center"/>
      <protection/>
    </xf>
    <xf numFmtId="0" fontId="2" fillId="0" borderId="11" xfId="20" applyBorder="1" applyAlignment="1">
      <alignment horizontal="center" vertical="center"/>
      <protection/>
    </xf>
    <xf numFmtId="4" fontId="14" fillId="0" borderId="0" xfId="20" applyNumberFormat="1" applyFont="1" applyBorder="1" applyAlignment="1">
      <alignment vertical="center"/>
      <protection/>
    </xf>
    <xf numFmtId="4" fontId="14" fillId="0" borderId="18" xfId="20" applyNumberFormat="1" applyFont="1" applyBorder="1" applyAlignment="1">
      <alignment vertical="center"/>
      <protection/>
    </xf>
    <xf numFmtId="4" fontId="2" fillId="0" borderId="0" xfId="20" applyNumberFormat="1">
      <alignment/>
      <protection/>
    </xf>
    <xf numFmtId="0" fontId="10" fillId="0" borderId="33" xfId="20" applyFont="1" applyBorder="1" applyAlignment="1">
      <alignment horizontal="center" vertical="center"/>
      <protection/>
    </xf>
    <xf numFmtId="3" fontId="17" fillId="0" borderId="12" xfId="20" applyNumberFormat="1" applyFont="1" applyBorder="1" applyAlignment="1">
      <alignment horizontal="center" vertical="center" wrapText="1"/>
      <protection/>
    </xf>
    <xf numFmtId="3" fontId="22" fillId="0" borderId="32" xfId="20" applyNumberFormat="1" applyFont="1" applyBorder="1" applyAlignment="1">
      <alignment horizontal="center" vertical="center"/>
      <protection/>
    </xf>
    <xf numFmtId="0" fontId="10" fillId="0" borderId="13" xfId="20" applyFont="1" applyBorder="1" applyAlignment="1">
      <alignment horizontal="center" vertical="center"/>
      <protection/>
    </xf>
    <xf numFmtId="49" fontId="2" fillId="0" borderId="15" xfId="20" applyNumberFormat="1" applyBorder="1" applyAlignment="1">
      <alignment horizontal="center" vertical="center"/>
      <protection/>
    </xf>
    <xf numFmtId="3" fontId="22" fillId="0" borderId="12" xfId="20" applyNumberFormat="1" applyFont="1" applyBorder="1" applyAlignment="1">
      <alignment horizontal="center" vertical="center"/>
      <protection/>
    </xf>
    <xf numFmtId="0" fontId="17" fillId="0" borderId="43" xfId="20" applyFont="1" applyBorder="1" applyAlignment="1">
      <alignment vertical="center" wrapText="1"/>
      <protection/>
    </xf>
    <xf numFmtId="49" fontId="10" fillId="0" borderId="9" xfId="20" applyNumberFormat="1" applyFont="1" applyBorder="1" applyAlignment="1">
      <alignment horizontal="center"/>
      <protection/>
    </xf>
    <xf numFmtId="0" fontId="17" fillId="0" borderId="12" xfId="20" applyFont="1" applyBorder="1" applyAlignment="1">
      <alignment vertical="center" wrapText="1"/>
      <protection/>
    </xf>
    <xf numFmtId="3" fontId="17" fillId="0" borderId="9" xfId="20" applyNumberFormat="1" applyFont="1" applyBorder="1" applyAlignment="1">
      <alignment horizontal="center" vertical="center" wrapText="1"/>
      <protection/>
    </xf>
    <xf numFmtId="0" fontId="6" fillId="0" borderId="11" xfId="20" applyFont="1" applyBorder="1" applyAlignment="1">
      <alignment horizontal="center" vertical="center" textRotation="46"/>
      <protection/>
    </xf>
    <xf numFmtId="0" fontId="6" fillId="0" borderId="0" xfId="20" applyFont="1" applyBorder="1" applyAlignment="1">
      <alignment horizontal="center" vertical="center" textRotation="46"/>
      <protection/>
    </xf>
    <xf numFmtId="0" fontId="6" fillId="0" borderId="21" xfId="20" applyFont="1" applyBorder="1" applyAlignment="1">
      <alignment horizontal="center" vertical="center" textRotation="46"/>
      <protection/>
    </xf>
    <xf numFmtId="0" fontId="6" fillId="0" borderId="23" xfId="20" applyFont="1" applyBorder="1" applyAlignment="1">
      <alignment horizontal="center" vertical="center" textRotation="46"/>
      <protection/>
    </xf>
    <xf numFmtId="3" fontId="17" fillId="0" borderId="5" xfId="20" applyNumberFormat="1" applyFont="1" applyBorder="1" applyAlignment="1">
      <alignment horizontal="center" vertical="center" wrapText="1"/>
      <protection/>
    </xf>
    <xf numFmtId="4" fontId="0" fillId="0" borderId="0" xfId="20" applyNumberFormat="1" applyFont="1">
      <alignment/>
      <protection/>
    </xf>
    <xf numFmtId="0" fontId="2" fillId="0" borderId="0" xfId="20" applyBorder="1">
      <alignment/>
      <protection/>
    </xf>
    <xf numFmtId="0" fontId="17" fillId="0" borderId="5" xfId="20" applyFont="1" applyBorder="1" applyAlignment="1">
      <alignment horizontal="right" vertical="center" wrapText="1"/>
      <protection/>
    </xf>
    <xf numFmtId="3" fontId="2" fillId="0" borderId="1" xfId="20" applyNumberFormat="1" applyFont="1" applyBorder="1" applyAlignment="1">
      <alignment vertical="center"/>
      <protection/>
    </xf>
    <xf numFmtId="0" fontId="17" fillId="0" borderId="20" xfId="22" applyFont="1" applyFill="1" applyBorder="1" applyAlignment="1">
      <alignment horizontal="center" vertical="center" wrapText="1"/>
      <protection/>
    </xf>
    <xf numFmtId="0" fontId="10" fillId="0" borderId="33" xfId="20" applyFont="1" applyBorder="1" applyAlignment="1">
      <alignment horizontal="center" vertical="center"/>
      <protection/>
    </xf>
    <xf numFmtId="0" fontId="11" fillId="0" borderId="12" xfId="20" applyFont="1" applyBorder="1" applyAlignment="1">
      <alignment horizontal="center" vertical="center"/>
      <protection/>
    </xf>
    <xf numFmtId="0" fontId="11" fillId="0" borderId="20" xfId="20" applyFont="1" applyBorder="1" applyAlignment="1">
      <alignment horizontal="center" vertical="center"/>
      <protection/>
    </xf>
    <xf numFmtId="0" fontId="23" fillId="0" borderId="11" xfId="20" applyFont="1" applyBorder="1" applyAlignment="1">
      <alignment vertical="center" textRotation="45"/>
      <protection/>
    </xf>
    <xf numFmtId="0" fontId="23" fillId="0" borderId="13" xfId="20" applyFont="1" applyBorder="1" applyAlignment="1">
      <alignment vertical="center" textRotation="45"/>
      <protection/>
    </xf>
    <xf numFmtId="0" fontId="17" fillId="0" borderId="15" xfId="22" applyFont="1" applyFill="1" applyBorder="1" applyAlignment="1">
      <alignment horizontal="center" vertical="center" wrapText="1"/>
      <protection/>
    </xf>
    <xf numFmtId="0" fontId="17" fillId="0" borderId="22" xfId="22" applyFont="1" applyFill="1" applyBorder="1" applyAlignment="1">
      <alignment horizontal="center" vertical="center" wrapText="1"/>
      <protection/>
    </xf>
    <xf numFmtId="0" fontId="10" fillId="0" borderId="38" xfId="20" applyFont="1" applyBorder="1" applyAlignment="1">
      <alignment horizontal="center" vertical="center"/>
      <protection/>
    </xf>
    <xf numFmtId="0" fontId="10" fillId="0" borderId="44" xfId="20" applyFont="1" applyBorder="1" applyAlignment="1">
      <alignment horizontal="center" vertical="center"/>
      <protection/>
    </xf>
    <xf numFmtId="44" fontId="10" fillId="0" borderId="34" xfId="25" applyFont="1" applyBorder="1" applyAlignment="1">
      <alignment horizontal="center" vertical="center" wrapText="1"/>
    </xf>
    <xf numFmtId="44" fontId="10" fillId="0" borderId="15" xfId="25" applyFont="1" applyBorder="1" applyAlignment="1">
      <alignment horizontal="center" vertical="center" wrapText="1"/>
    </xf>
    <xf numFmtId="0" fontId="12" fillId="0" borderId="34" xfId="20" applyFont="1" applyBorder="1" applyAlignment="1">
      <alignment horizontal="center" vertical="center"/>
      <protection/>
    </xf>
    <xf numFmtId="0" fontId="12" fillId="0" borderId="15" xfId="20" applyFont="1" applyBorder="1" applyAlignment="1">
      <alignment horizontal="center" vertical="center"/>
      <protection/>
    </xf>
    <xf numFmtId="0" fontId="17" fillId="0" borderId="33" xfId="22" applyFont="1" applyFill="1" applyBorder="1" applyAlignment="1">
      <alignment horizontal="center" vertical="center" wrapText="1"/>
      <protection/>
    </xf>
    <xf numFmtId="0" fontId="17" fillId="0" borderId="26" xfId="20" applyFont="1" applyBorder="1" applyAlignment="1">
      <alignment horizontal="right" vertical="center" wrapText="1"/>
      <protection/>
    </xf>
    <xf numFmtId="0" fontId="17" fillId="0" borderId="12" xfId="20" applyFont="1" applyBorder="1" applyAlignment="1">
      <alignment horizontal="right" vertical="center" wrapText="1"/>
      <protection/>
    </xf>
    <xf numFmtId="0" fontId="10" fillId="0" borderId="21" xfId="20" applyFont="1" applyBorder="1" applyAlignment="1">
      <alignment horizontal="center" vertical="center" wrapText="1"/>
      <protection/>
    </xf>
    <xf numFmtId="0" fontId="4" fillId="0" borderId="0" xfId="21" applyFont="1" applyAlignment="1">
      <alignment horizontal="center"/>
      <protection/>
    </xf>
    <xf numFmtId="0" fontId="10" fillId="0" borderId="21" xfId="20" applyFont="1" applyBorder="1" applyAlignment="1">
      <alignment horizontal="center" vertical="center"/>
      <protection/>
    </xf>
    <xf numFmtId="0" fontId="10" fillId="0" borderId="19" xfId="20" applyFont="1" applyBorder="1" applyAlignment="1">
      <alignment horizontal="center" vertical="center"/>
      <protection/>
    </xf>
    <xf numFmtId="0" fontId="10" fillId="0" borderId="33" xfId="20" applyFont="1" applyBorder="1" applyAlignment="1">
      <alignment horizontal="center" vertical="center" wrapText="1"/>
      <protection/>
    </xf>
    <xf numFmtId="0" fontId="10" fillId="0" borderId="0" xfId="20" applyFont="1" applyBorder="1" applyAlignment="1">
      <alignment horizontal="center"/>
      <protection/>
    </xf>
    <xf numFmtId="0" fontId="2" fillId="0" borderId="10" xfId="20" applyBorder="1" applyAlignment="1">
      <alignment horizontal="center" vertical="center"/>
      <protection/>
    </xf>
    <xf numFmtId="0" fontId="10" fillId="0" borderId="23" xfId="20" applyFont="1" applyBorder="1" applyAlignment="1">
      <alignment horizontal="center" vertical="center" wrapText="1"/>
      <protection/>
    </xf>
    <xf numFmtId="0" fontId="10" fillId="0" borderId="19" xfId="20" applyFont="1" applyBorder="1" applyAlignment="1">
      <alignment horizontal="center" vertical="center" wrapText="1"/>
      <protection/>
    </xf>
    <xf numFmtId="0" fontId="10" fillId="0" borderId="38" xfId="20" applyFont="1" applyBorder="1" applyAlignment="1">
      <alignment horizontal="center" vertical="center" wrapText="1"/>
      <protection/>
    </xf>
    <xf numFmtId="0" fontId="10" fillId="0" borderId="44" xfId="20" applyFont="1" applyBorder="1" applyAlignment="1">
      <alignment horizontal="center" vertical="center" wrapText="1"/>
      <protection/>
    </xf>
    <xf numFmtId="0" fontId="10" fillId="0" borderId="34" xfId="20" applyFont="1" applyBorder="1" applyAlignment="1">
      <alignment horizontal="center" vertical="top" wrapText="1"/>
      <protection/>
    </xf>
    <xf numFmtId="0" fontId="10" fillId="0" borderId="15" xfId="20" applyFont="1" applyBorder="1" applyAlignment="1">
      <alignment horizontal="center" vertical="top" wrapText="1"/>
      <protection/>
    </xf>
    <xf numFmtId="0" fontId="17" fillId="0" borderId="11" xfId="20" applyFont="1" applyBorder="1" applyAlignment="1">
      <alignment horizontal="center" vertical="center"/>
      <protection/>
    </xf>
    <xf numFmtId="0" fontId="17" fillId="0" borderId="0" xfId="20" applyFont="1" applyBorder="1" applyAlignment="1">
      <alignment horizontal="center" vertical="center"/>
      <protection/>
    </xf>
    <xf numFmtId="0" fontId="17" fillId="0" borderId="13" xfId="20" applyFont="1" applyBorder="1" applyAlignment="1">
      <alignment horizontal="center" vertical="center"/>
      <protection/>
    </xf>
    <xf numFmtId="0" fontId="9" fillId="0" borderId="45" xfId="20" applyFont="1" applyBorder="1" applyAlignment="1">
      <alignment horizontal="center" vertical="center"/>
      <protection/>
    </xf>
    <xf numFmtId="0" fontId="9" fillId="0" borderId="46" xfId="20" applyFont="1" applyBorder="1" applyAlignment="1">
      <alignment horizontal="center" vertical="center"/>
      <protection/>
    </xf>
    <xf numFmtId="0" fontId="9" fillId="0" borderId="47" xfId="20" applyFont="1" applyBorder="1" applyAlignment="1">
      <alignment horizontal="center" vertical="center"/>
      <protection/>
    </xf>
    <xf numFmtId="0" fontId="10" fillId="0" borderId="34" xfId="20" applyFont="1" applyBorder="1" applyAlignment="1">
      <alignment horizontal="center" vertical="center"/>
      <protection/>
    </xf>
    <xf numFmtId="0" fontId="10" fillId="0" borderId="15" xfId="20" applyFont="1" applyBorder="1" applyAlignment="1">
      <alignment horizontal="center" vertical="center"/>
      <protection/>
    </xf>
    <xf numFmtId="0" fontId="17" fillId="0" borderId="40" xfId="20" applyFont="1" applyBorder="1" applyAlignment="1">
      <alignment horizontal="center" vertical="center" wrapText="1"/>
      <protection/>
    </xf>
    <xf numFmtId="0" fontId="17" fillId="0" borderId="43" xfId="20" applyFont="1" applyBorder="1" applyAlignment="1">
      <alignment horizontal="center" vertical="center" wrapText="1"/>
      <protection/>
    </xf>
    <xf numFmtId="0" fontId="17" fillId="0" borderId="48" xfId="20" applyFont="1" applyBorder="1" applyAlignment="1">
      <alignment horizontal="center" vertical="center" wrapText="1"/>
      <protection/>
    </xf>
    <xf numFmtId="0" fontId="7" fillId="2" borderId="35" xfId="20" applyFont="1" applyFill="1" applyBorder="1" applyAlignment="1">
      <alignment horizontal="center" vertical="center" wrapText="1"/>
      <protection/>
    </xf>
    <xf numFmtId="0" fontId="7" fillId="2" borderId="31" xfId="20" applyFont="1" applyFill="1" applyBorder="1" applyAlignment="1">
      <alignment horizontal="center" vertical="center"/>
      <protection/>
    </xf>
    <xf numFmtId="0" fontId="10" fillId="0" borderId="34" xfId="20" applyFont="1" applyBorder="1" applyAlignment="1">
      <alignment horizontal="center" vertical="center" wrapText="1"/>
      <protection/>
    </xf>
    <xf numFmtId="0" fontId="10" fillId="0" borderId="15" xfId="20" applyFont="1" applyBorder="1" applyAlignment="1">
      <alignment horizontal="center" vertical="center" wrapText="1"/>
      <protection/>
    </xf>
    <xf numFmtId="0" fontId="17" fillId="0" borderId="40" xfId="20" applyFont="1" applyBorder="1" applyAlignment="1">
      <alignment horizontal="center" vertical="center"/>
      <protection/>
    </xf>
    <xf numFmtId="0" fontId="17" fillId="0" borderId="43" xfId="20" applyFont="1" applyBorder="1" applyAlignment="1">
      <alignment horizontal="center" vertical="center"/>
      <protection/>
    </xf>
    <xf numFmtId="0" fontId="17" fillId="0" borderId="48" xfId="20" applyFont="1" applyBorder="1" applyAlignment="1">
      <alignment horizontal="center" vertical="center"/>
      <protection/>
    </xf>
    <xf numFmtId="0" fontId="14" fillId="0" borderId="49" xfId="20" applyFont="1" applyBorder="1" applyAlignment="1">
      <alignment horizontal="right" vertical="center"/>
      <protection/>
    </xf>
    <xf numFmtId="0" fontId="14" fillId="0" borderId="46" xfId="20" applyFont="1" applyBorder="1" applyAlignment="1">
      <alignment horizontal="right" vertical="center"/>
      <protection/>
    </xf>
    <xf numFmtId="0" fontId="14" fillId="0" borderId="47" xfId="20" applyFont="1" applyBorder="1" applyAlignment="1">
      <alignment horizontal="right" vertical="center"/>
      <protection/>
    </xf>
    <xf numFmtId="0" fontId="17" fillId="0" borderId="11" xfId="20" applyFont="1" applyBorder="1" applyAlignment="1">
      <alignment horizontal="center" vertical="center" wrapText="1"/>
      <protection/>
    </xf>
    <xf numFmtId="0" fontId="17" fillId="0" borderId="0" xfId="20" applyFont="1" applyBorder="1" applyAlignment="1">
      <alignment horizontal="center" vertical="center" wrapText="1"/>
      <protection/>
    </xf>
    <xf numFmtId="0" fontId="17" fillId="0" borderId="13" xfId="20" applyFont="1" applyBorder="1" applyAlignment="1">
      <alignment horizontal="center" vertical="center" wrapText="1"/>
      <protection/>
    </xf>
    <xf numFmtId="0" fontId="9" fillId="0" borderId="45" xfId="20" applyFont="1" applyBorder="1" applyAlignment="1">
      <alignment horizontal="center" vertical="center" wrapText="1"/>
      <protection/>
    </xf>
    <xf numFmtId="0" fontId="9" fillId="0" borderId="46" xfId="20" applyFont="1" applyBorder="1" applyAlignment="1">
      <alignment horizontal="center" vertical="center" wrapText="1"/>
      <protection/>
    </xf>
    <xf numFmtId="0" fontId="9" fillId="0" borderId="47" xfId="20" applyFont="1" applyBorder="1" applyAlignment="1">
      <alignment horizontal="center" vertical="center" wrapText="1"/>
      <protection/>
    </xf>
    <xf numFmtId="0" fontId="7" fillId="2" borderId="50" xfId="20" applyFont="1" applyFill="1" applyBorder="1" applyAlignment="1">
      <alignment horizontal="center" vertical="center"/>
      <protection/>
    </xf>
    <xf numFmtId="0" fontId="7" fillId="2" borderId="51" xfId="20" applyFont="1" applyFill="1" applyBorder="1" applyAlignment="1">
      <alignment horizontal="center" vertical="center"/>
      <protection/>
    </xf>
    <xf numFmtId="0" fontId="7" fillId="2" borderId="35" xfId="20" applyFont="1" applyFill="1" applyBorder="1" applyAlignment="1">
      <alignment horizontal="center" vertical="center"/>
      <protection/>
    </xf>
    <xf numFmtId="0" fontId="24" fillId="0" borderId="11" xfId="20" applyFont="1" applyBorder="1" applyAlignment="1">
      <alignment vertical="center" textRotation="90"/>
      <protection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10" fillId="0" borderId="7" xfId="20" applyFont="1" applyBorder="1" applyAlignment="1">
      <alignment horizontal="center" vertical="center"/>
      <protection/>
    </xf>
    <xf numFmtId="0" fontId="17" fillId="0" borderId="23" xfId="20" applyFont="1" applyBorder="1" applyAlignment="1">
      <alignment horizontal="right" vertical="center" wrapText="1"/>
      <protection/>
    </xf>
    <xf numFmtId="0" fontId="17" fillId="0" borderId="26" xfId="20" applyFont="1" applyBorder="1" applyAlignment="1">
      <alignment horizontal="right" vertical="top" wrapText="1"/>
      <protection/>
    </xf>
    <xf numFmtId="0" fontId="17" fillId="0" borderId="29" xfId="20" applyFont="1" applyBorder="1" applyAlignment="1">
      <alignment horizontal="right" vertical="center" wrapText="1"/>
      <protection/>
    </xf>
    <xf numFmtId="0" fontId="17" fillId="0" borderId="32" xfId="20" applyFont="1" applyBorder="1" applyAlignment="1">
      <alignment horizontal="right" vertical="center" wrapText="1"/>
      <protection/>
    </xf>
    <xf numFmtId="0" fontId="17" fillId="0" borderId="22" xfId="22" applyFont="1" applyFill="1" applyBorder="1" applyAlignment="1">
      <alignment horizontal="right" vertical="center" wrapText="1"/>
      <protection/>
    </xf>
    <xf numFmtId="0" fontId="17" fillId="0" borderId="20" xfId="22" applyFont="1" applyFill="1" applyBorder="1" applyAlignment="1">
      <alignment horizontal="right" vertical="center" wrapText="1"/>
      <protection/>
    </xf>
    <xf numFmtId="0" fontId="2" fillId="0" borderId="21" xfId="20" applyFont="1" applyBorder="1" applyAlignment="1">
      <alignment horizontal="center"/>
      <protection/>
    </xf>
    <xf numFmtId="0" fontId="2" fillId="0" borderId="19" xfId="20" applyBorder="1" applyAlignment="1">
      <alignment horizontal="center"/>
      <protection/>
    </xf>
    <xf numFmtId="0" fontId="21" fillId="0" borderId="11" xfId="20" applyFont="1" applyBorder="1" applyAlignment="1">
      <alignment horizontal="center" vertical="center" textRotation="45"/>
      <protection/>
    </xf>
    <xf numFmtId="0" fontId="21" fillId="0" borderId="13" xfId="20" applyFont="1" applyBorder="1" applyAlignment="1">
      <alignment horizontal="center" vertical="center" textRotation="45"/>
      <protection/>
    </xf>
    <xf numFmtId="0" fontId="17" fillId="0" borderId="33" xfId="20" applyFont="1" applyBorder="1" applyAlignment="1">
      <alignment horizontal="center" vertical="center"/>
      <protection/>
    </xf>
    <xf numFmtId="0" fontId="17" fillId="0" borderId="15" xfId="20" applyFont="1" applyBorder="1" applyAlignment="1">
      <alignment horizontal="center" vertical="center"/>
      <protection/>
    </xf>
    <xf numFmtId="0" fontId="6" fillId="0" borderId="11" xfId="20" applyFont="1" applyBorder="1" applyAlignment="1">
      <alignment horizontal="center" vertical="center" textRotation="45"/>
      <protection/>
    </xf>
    <xf numFmtId="0" fontId="6" fillId="0" borderId="0" xfId="20" applyFont="1" applyBorder="1" applyAlignment="1">
      <alignment horizontal="center" vertical="center" textRotation="45"/>
      <protection/>
    </xf>
    <xf numFmtId="0" fontId="6" fillId="0" borderId="21" xfId="20" applyFont="1" applyBorder="1" applyAlignment="1">
      <alignment horizontal="center" vertical="center" textRotation="45"/>
      <protection/>
    </xf>
    <xf numFmtId="0" fontId="6" fillId="0" borderId="23" xfId="20" applyFont="1" applyBorder="1" applyAlignment="1">
      <alignment horizontal="center" vertical="center" textRotation="45"/>
      <protection/>
    </xf>
    <xf numFmtId="0" fontId="6" fillId="0" borderId="21" xfId="20" applyFont="1" applyBorder="1" applyAlignment="1">
      <alignment horizontal="center" vertical="center"/>
      <protection/>
    </xf>
    <xf numFmtId="0" fontId="6" fillId="0" borderId="19" xfId="20" applyFont="1" applyBorder="1" applyAlignment="1">
      <alignment horizontal="center" vertical="center"/>
      <protection/>
    </xf>
    <xf numFmtId="0" fontId="6" fillId="0" borderId="21" xfId="20" applyFont="1" applyBorder="1" applyAlignment="1">
      <alignment horizontal="center" vertical="center"/>
      <protection/>
    </xf>
    <xf numFmtId="0" fontId="6" fillId="0" borderId="19" xfId="20" applyFont="1" applyBorder="1" applyAlignment="1">
      <alignment horizontal="center" vertical="center"/>
      <protection/>
    </xf>
    <xf numFmtId="0" fontId="17" fillId="0" borderId="22" xfId="20" applyFont="1" applyBorder="1" applyAlignment="1">
      <alignment horizontal="right" vertical="center" wrapText="1"/>
      <protection/>
    </xf>
    <xf numFmtId="0" fontId="17" fillId="0" borderId="20" xfId="20" applyFont="1" applyBorder="1" applyAlignment="1">
      <alignment horizontal="right" vertical="center" wrapText="1"/>
      <protection/>
    </xf>
    <xf numFmtId="0" fontId="17" fillId="0" borderId="19" xfId="20" applyFont="1" applyBorder="1" applyAlignment="1">
      <alignment horizontal="right" vertical="center" wrapText="1"/>
      <protection/>
    </xf>
    <xf numFmtId="0" fontId="17" fillId="0" borderId="33" xfId="20" applyFont="1" applyBorder="1" applyAlignment="1">
      <alignment horizontal="center" vertical="center" wrapText="1"/>
      <protection/>
    </xf>
    <xf numFmtId="0" fontId="17" fillId="0" borderId="15" xfId="20" applyFont="1" applyBorder="1" applyAlignment="1">
      <alignment horizontal="center" vertical="center" wrapText="1"/>
      <protection/>
    </xf>
    <xf numFmtId="0" fontId="6" fillId="0" borderId="11" xfId="20" applyFont="1" applyBorder="1" applyAlignment="1">
      <alignment horizontal="center" vertical="center" textRotation="45"/>
      <protection/>
    </xf>
    <xf numFmtId="0" fontId="6" fillId="0" borderId="13" xfId="20" applyFont="1" applyBorder="1" applyAlignment="1">
      <alignment horizontal="center" vertical="center" textRotation="45"/>
      <protection/>
    </xf>
    <xf numFmtId="0" fontId="6" fillId="0" borderId="21" xfId="20" applyFont="1" applyBorder="1" applyAlignment="1">
      <alignment horizontal="center" vertical="center" textRotation="45"/>
      <protection/>
    </xf>
    <xf numFmtId="0" fontId="6" fillId="0" borderId="19" xfId="20" applyFont="1" applyBorder="1" applyAlignment="1">
      <alignment horizontal="center" vertical="center" textRotation="45"/>
      <protection/>
    </xf>
    <xf numFmtId="49" fontId="21" fillId="0" borderId="11" xfId="20" applyNumberFormat="1" applyFont="1" applyBorder="1" applyAlignment="1">
      <alignment horizontal="center" vertical="center" textRotation="45"/>
      <protection/>
    </xf>
    <xf numFmtId="49" fontId="21" fillId="0" borderId="0" xfId="20" applyNumberFormat="1" applyFont="1" applyBorder="1" applyAlignment="1">
      <alignment horizontal="center" vertical="center" textRotation="45"/>
      <protection/>
    </xf>
    <xf numFmtId="49" fontId="21" fillId="0" borderId="40" xfId="20" applyNumberFormat="1" applyFont="1" applyBorder="1" applyAlignment="1">
      <alignment horizontal="center" vertical="center" textRotation="45"/>
      <protection/>
    </xf>
    <xf numFmtId="49" fontId="21" fillId="0" borderId="43" xfId="20" applyNumberFormat="1" applyFont="1" applyBorder="1" applyAlignment="1">
      <alignment horizontal="center" vertical="center" textRotation="45"/>
      <protection/>
    </xf>
    <xf numFmtId="0" fontId="17" fillId="0" borderId="36" xfId="20" applyFont="1" applyBorder="1" applyAlignment="1">
      <alignment horizontal="right" vertical="center" wrapText="1"/>
      <protection/>
    </xf>
    <xf numFmtId="0" fontId="17" fillId="0" borderId="52" xfId="20" applyFont="1" applyBorder="1" applyAlignment="1">
      <alignment horizontal="right" vertical="center" wrapText="1"/>
      <protection/>
    </xf>
    <xf numFmtId="0" fontId="19" fillId="0" borderId="11" xfId="20" applyFont="1" applyBorder="1" applyAlignment="1">
      <alignment horizontal="center" vertical="center" textRotation="45"/>
      <protection/>
    </xf>
    <xf numFmtId="0" fontId="19" fillId="0" borderId="0" xfId="20" applyFont="1" applyBorder="1" applyAlignment="1">
      <alignment horizontal="center" vertical="center" textRotation="45"/>
      <protection/>
    </xf>
    <xf numFmtId="49" fontId="11" fillId="0" borderId="34" xfId="20" applyNumberFormat="1" applyFont="1" applyBorder="1" applyAlignment="1">
      <alignment horizontal="center" vertical="center"/>
      <protection/>
    </xf>
    <xf numFmtId="49" fontId="11" fillId="0" borderId="33" xfId="20" applyNumberFormat="1" applyFont="1" applyBorder="1" applyAlignment="1">
      <alignment horizontal="center" vertical="center"/>
      <protection/>
    </xf>
    <xf numFmtId="49" fontId="11" fillId="0" borderId="15" xfId="20" applyNumberFormat="1" applyFont="1" applyBorder="1" applyAlignment="1">
      <alignment horizontal="center" vertical="center"/>
      <protection/>
    </xf>
    <xf numFmtId="0" fontId="11" fillId="0" borderId="23" xfId="20" applyFont="1" applyBorder="1" applyAlignment="1">
      <alignment horizontal="center" vertical="center"/>
      <protection/>
    </xf>
    <xf numFmtId="0" fontId="11" fillId="0" borderId="19" xfId="20" applyFont="1" applyBorder="1" applyAlignment="1">
      <alignment horizontal="center" vertical="center"/>
      <protection/>
    </xf>
    <xf numFmtId="0" fontId="6" fillId="0" borderId="11" xfId="20" applyFont="1" applyBorder="1" applyAlignment="1">
      <alignment horizontal="center" textRotation="45"/>
      <protection/>
    </xf>
    <xf numFmtId="0" fontId="6" fillId="0" borderId="13" xfId="20" applyFont="1" applyBorder="1" applyAlignment="1">
      <alignment horizontal="center" textRotation="45"/>
      <protection/>
    </xf>
    <xf numFmtId="0" fontId="17" fillId="0" borderId="0" xfId="20" applyFont="1" applyBorder="1" applyAlignment="1">
      <alignment horizontal="right" vertical="center" wrapText="1"/>
      <protection/>
    </xf>
    <xf numFmtId="0" fontId="17" fillId="0" borderId="13" xfId="20" applyFont="1" applyBorder="1" applyAlignment="1">
      <alignment horizontal="right" vertical="center" wrapText="1"/>
      <protection/>
    </xf>
    <xf numFmtId="0" fontId="17" fillId="0" borderId="23" xfId="20" applyFont="1" applyBorder="1" applyAlignment="1">
      <alignment horizontal="right" vertical="center"/>
      <protection/>
    </xf>
    <xf numFmtId="0" fontId="17" fillId="0" borderId="26" xfId="22" applyFont="1" applyFill="1" applyBorder="1" applyAlignment="1">
      <alignment horizontal="right" vertical="center" wrapText="1"/>
      <protection/>
    </xf>
    <xf numFmtId="0" fontId="17" fillId="0" borderId="12" xfId="22" applyFont="1" applyFill="1" applyBorder="1" applyAlignment="1">
      <alignment horizontal="right" vertical="center" wrapText="1"/>
      <protection/>
    </xf>
    <xf numFmtId="0" fontId="6" fillId="0" borderId="27" xfId="20" applyFont="1" applyBorder="1" applyAlignment="1">
      <alignment horizontal="center" vertical="center" textRotation="45"/>
      <protection/>
    </xf>
    <xf numFmtId="0" fontId="6" fillId="0" borderId="26" xfId="20" applyFont="1" applyBorder="1" applyAlignment="1">
      <alignment horizontal="center" vertical="center" textRotation="45"/>
      <protection/>
    </xf>
    <xf numFmtId="0" fontId="11" fillId="0" borderId="43" xfId="20" applyFont="1" applyBorder="1" applyAlignment="1">
      <alignment horizontal="right" vertical="center"/>
      <protection/>
    </xf>
    <xf numFmtId="0" fontId="11" fillId="0" borderId="48" xfId="20" applyFont="1" applyBorder="1" applyAlignment="1">
      <alignment horizontal="right" vertical="center"/>
      <protection/>
    </xf>
    <xf numFmtId="0" fontId="17" fillId="0" borderId="23" xfId="20" applyFont="1" applyBorder="1" applyAlignment="1">
      <alignment horizontal="center" vertical="center" wrapText="1"/>
      <protection/>
    </xf>
    <xf numFmtId="0" fontId="17" fillId="0" borderId="19" xfId="20" applyFont="1" applyBorder="1" applyAlignment="1">
      <alignment horizontal="center" vertical="center" wrapText="1"/>
      <protection/>
    </xf>
    <xf numFmtId="0" fontId="17" fillId="0" borderId="26" xfId="20" applyFont="1" applyBorder="1" applyAlignment="1">
      <alignment horizontal="center" vertical="center" wrapText="1"/>
      <protection/>
    </xf>
    <xf numFmtId="0" fontId="17" fillId="0" borderId="12" xfId="20" applyFont="1" applyBorder="1" applyAlignment="1">
      <alignment horizontal="center" vertical="center" wrapText="1"/>
      <protection/>
    </xf>
    <xf numFmtId="0" fontId="17" fillId="0" borderId="22" xfId="20" applyFont="1" applyBorder="1" applyAlignment="1">
      <alignment horizontal="right" vertical="top" wrapText="1"/>
      <protection/>
    </xf>
    <xf numFmtId="0" fontId="17" fillId="0" borderId="20" xfId="20" applyFont="1" applyBorder="1" applyAlignment="1">
      <alignment horizontal="right" vertical="top" wrapText="1"/>
      <protection/>
    </xf>
    <xf numFmtId="0" fontId="17" fillId="0" borderId="33" xfId="20" applyFont="1" applyBorder="1" applyAlignment="1">
      <alignment horizontal="right" vertical="center" wrapText="1"/>
      <protection/>
    </xf>
    <xf numFmtId="0" fontId="17" fillId="0" borderId="15" xfId="20" applyFont="1" applyBorder="1" applyAlignment="1">
      <alignment horizontal="right" vertical="center" wrapText="1"/>
      <protection/>
    </xf>
    <xf numFmtId="0" fontId="17" fillId="0" borderId="53" xfId="20" applyFont="1" applyBorder="1" applyAlignment="1">
      <alignment horizontal="right" vertical="center" wrapText="1"/>
      <protection/>
    </xf>
    <xf numFmtId="0" fontId="17" fillId="0" borderId="54" xfId="20" applyFont="1" applyBorder="1" applyAlignment="1">
      <alignment horizontal="right" vertical="center" wrapText="1"/>
      <protection/>
    </xf>
    <xf numFmtId="0" fontId="17" fillId="0" borderId="12" xfId="20" applyFont="1" applyBorder="1" applyAlignment="1">
      <alignment horizontal="right" vertical="top" wrapText="1"/>
      <protection/>
    </xf>
    <xf numFmtId="0" fontId="6" fillId="0" borderId="11" xfId="20" applyFont="1" applyBorder="1" applyAlignment="1">
      <alignment horizontal="center" vertical="center" textRotation="46"/>
      <protection/>
    </xf>
    <xf numFmtId="0" fontId="6" fillId="0" borderId="13" xfId="20" applyFont="1" applyBorder="1" applyAlignment="1">
      <alignment horizontal="center" vertical="center" textRotation="46"/>
      <protection/>
    </xf>
    <xf numFmtId="0" fontId="6" fillId="0" borderId="13" xfId="20" applyFont="1" applyBorder="1" applyAlignment="1">
      <alignment horizontal="center" vertical="center" textRotation="45"/>
      <protection/>
    </xf>
    <xf numFmtId="0" fontId="6" fillId="0" borderId="40" xfId="20" applyFont="1" applyBorder="1" applyAlignment="1">
      <alignment horizontal="center" vertical="center" textRotation="45"/>
      <protection/>
    </xf>
    <xf numFmtId="0" fontId="6" fillId="0" borderId="48" xfId="20" applyFont="1" applyBorder="1" applyAlignment="1">
      <alignment horizontal="center" vertical="center" textRotation="45"/>
      <protection/>
    </xf>
    <xf numFmtId="0" fontId="6" fillId="0" borderId="11" xfId="20" applyFont="1" applyBorder="1" applyAlignment="1">
      <alignment horizontal="center" vertical="center" textRotation="30"/>
      <protection/>
    </xf>
    <xf numFmtId="0" fontId="6" fillId="0" borderId="13" xfId="20" applyFont="1" applyBorder="1" applyAlignment="1">
      <alignment horizontal="center" vertical="center" textRotation="30"/>
      <protection/>
    </xf>
    <xf numFmtId="0" fontId="6" fillId="0" borderId="11" xfId="20" applyFont="1" applyBorder="1" applyAlignment="1">
      <alignment horizontal="center" vertical="center"/>
      <protection/>
    </xf>
    <xf numFmtId="0" fontId="6" fillId="0" borderId="13" xfId="20" applyFont="1" applyBorder="1" applyAlignment="1">
      <alignment horizontal="center" vertical="center"/>
      <protection/>
    </xf>
    <xf numFmtId="0" fontId="6" fillId="0" borderId="0" xfId="20" applyFont="1" applyBorder="1" applyAlignment="1">
      <alignment horizontal="center" vertical="center" textRotation="46"/>
      <protection/>
    </xf>
    <xf numFmtId="0" fontId="6" fillId="0" borderId="21" xfId="20" applyFont="1" applyBorder="1" applyAlignment="1">
      <alignment horizontal="center" vertical="center" textRotation="46"/>
      <protection/>
    </xf>
    <xf numFmtId="0" fontId="6" fillId="0" borderId="23" xfId="20" applyFont="1" applyBorder="1" applyAlignment="1">
      <alignment horizontal="center" vertical="center" textRotation="46"/>
      <protection/>
    </xf>
    <xf numFmtId="0" fontId="6" fillId="0" borderId="39" xfId="20" applyFont="1" applyBorder="1" applyAlignment="1">
      <alignment horizontal="center" vertical="center"/>
      <protection/>
    </xf>
    <xf numFmtId="0" fontId="6" fillId="0" borderId="52" xfId="20" applyFont="1" applyBorder="1" applyAlignment="1">
      <alignment horizontal="center" vertical="center"/>
      <protection/>
    </xf>
    <xf numFmtId="49" fontId="9" fillId="0" borderId="31" xfId="20" applyNumberFormat="1" applyFont="1" applyBorder="1" applyAlignment="1">
      <alignment horizontal="center"/>
      <protection/>
    </xf>
  </cellXfs>
  <cellStyles count="13">
    <cellStyle name="Normal" xfId="0"/>
    <cellStyle name="Comma" xfId="15"/>
    <cellStyle name="Comma [0]" xfId="16"/>
    <cellStyle name="Hyperlink" xfId="17"/>
    <cellStyle name="Normalny_Budżet 2008" xfId="18"/>
    <cellStyle name="Normalny_ukł wykonawczy_Projekt załączników" xfId="19"/>
    <cellStyle name="Normalny_zarz_układ wykonawczy" xfId="20"/>
    <cellStyle name="Normalny_Zarz60_Zał1_Projekt załączników2007" xfId="21"/>
    <cellStyle name="Normalny_Zarz78_Zał1_Projekt załączników2008" xfId="22"/>
    <cellStyle name="Followed Hyperlink" xfId="23"/>
    <cellStyle name="Percent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2:G355"/>
  <sheetViews>
    <sheetView showGridLines="0" zoomScale="75" zoomScaleNormal="75" workbookViewId="0" topLeftCell="A1">
      <selection activeCell="A238" sqref="A238:IV238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customWidth="1"/>
    <col min="4" max="4" width="46.875" style="2" customWidth="1"/>
    <col min="5" max="5" width="16.00390625" style="2" customWidth="1"/>
    <col min="6" max="7" width="15.25390625" style="2" customWidth="1"/>
    <col min="8" max="16384" width="9.125" style="2" customWidth="1"/>
  </cols>
  <sheetData>
    <row r="1" ht="9" customHeight="1"/>
    <row r="2" spans="1:6" ht="17.25" customHeight="1">
      <c r="A2" s="394" t="s">
        <v>235</v>
      </c>
      <c r="B2" s="394"/>
      <c r="C2" s="394"/>
      <c r="D2" s="394"/>
      <c r="E2" s="394"/>
      <c r="F2" s="394"/>
    </row>
    <row r="3" spans="1:6" ht="13.5" customHeight="1" thickBot="1">
      <c r="A3" s="3"/>
      <c r="B3" s="3"/>
      <c r="C3" s="3"/>
      <c r="D3" s="3"/>
      <c r="E3" s="3"/>
      <c r="F3" s="3"/>
    </row>
    <row r="4" spans="1:6" s="4" customFormat="1" ht="22.5" customHeight="1">
      <c r="A4" s="433" t="s">
        <v>13</v>
      </c>
      <c r="B4" s="435" t="s">
        <v>14</v>
      </c>
      <c r="C4" s="435" t="s">
        <v>15</v>
      </c>
      <c r="D4" s="435" t="s">
        <v>16</v>
      </c>
      <c r="E4" s="417" t="s">
        <v>17</v>
      </c>
      <c r="F4" s="417" t="s">
        <v>18</v>
      </c>
    </row>
    <row r="5" spans="1:6" s="4" customFormat="1" ht="15" customHeight="1" thickBot="1">
      <c r="A5" s="434"/>
      <c r="B5" s="418"/>
      <c r="C5" s="418"/>
      <c r="D5" s="418"/>
      <c r="E5" s="418"/>
      <c r="F5" s="418"/>
    </row>
    <row r="6" spans="1:6" s="6" customFormat="1" ht="7.5" customHeight="1" thickBot="1">
      <c r="A6" s="229">
        <v>1</v>
      </c>
      <c r="B6" s="229">
        <v>2</v>
      </c>
      <c r="C6" s="229">
        <v>3</v>
      </c>
      <c r="D6" s="229">
        <v>4</v>
      </c>
      <c r="E6" s="229">
        <v>5</v>
      </c>
      <c r="F6" s="229">
        <v>6</v>
      </c>
    </row>
    <row r="7" spans="1:7" s="11" customFormat="1" ht="23.25" customHeight="1" hidden="1" thickBot="1">
      <c r="A7" s="230" t="s">
        <v>19</v>
      </c>
      <c r="B7" s="409" t="s">
        <v>20</v>
      </c>
      <c r="C7" s="410"/>
      <c r="D7" s="411"/>
      <c r="E7" s="175">
        <f>E18+E32+E28</f>
        <v>0</v>
      </c>
      <c r="F7" s="10">
        <f>F18+F32+F28</f>
        <v>0</v>
      </c>
      <c r="G7" s="56">
        <f>E7-F7</f>
        <v>0</v>
      </c>
    </row>
    <row r="8" spans="1:6" s="16" customFormat="1" ht="23.25" customHeight="1" hidden="1">
      <c r="A8" s="12"/>
      <c r="B8" s="13" t="s">
        <v>21</v>
      </c>
      <c r="C8" s="14"/>
      <c r="D8" s="14" t="s">
        <v>22</v>
      </c>
      <c r="E8" s="15"/>
      <c r="F8" s="15">
        <f>SUM(F10:F17)</f>
        <v>0</v>
      </c>
    </row>
    <row r="9" spans="1:6" s="22" customFormat="1" ht="51" hidden="1">
      <c r="A9" s="148"/>
      <c r="B9" s="161"/>
      <c r="C9" s="101" t="s">
        <v>97</v>
      </c>
      <c r="D9" s="187" t="s">
        <v>98</v>
      </c>
      <c r="E9" s="102"/>
      <c r="F9" s="102"/>
    </row>
    <row r="10" spans="1:6" s="22" customFormat="1" ht="16.5" customHeight="1" hidden="1">
      <c r="A10" s="17"/>
      <c r="B10" s="18"/>
      <c r="C10" s="19" t="s">
        <v>23</v>
      </c>
      <c r="D10" s="20" t="s">
        <v>24</v>
      </c>
      <c r="E10" s="21"/>
      <c r="F10" s="21"/>
    </row>
    <row r="11" spans="1:6" s="22" customFormat="1" ht="16.5" customHeight="1" hidden="1">
      <c r="A11" s="17"/>
      <c r="B11" s="23"/>
      <c r="C11" s="24" t="s">
        <v>25</v>
      </c>
      <c r="D11" s="25" t="s">
        <v>26</v>
      </c>
      <c r="E11" s="26"/>
      <c r="F11" s="26"/>
    </row>
    <row r="12" spans="1:6" s="22" customFormat="1" ht="16.5" customHeight="1" hidden="1">
      <c r="A12" s="17"/>
      <c r="B12" s="23"/>
      <c r="C12" s="24" t="s">
        <v>27</v>
      </c>
      <c r="D12" s="25" t="s">
        <v>28</v>
      </c>
      <c r="E12" s="26"/>
      <c r="F12" s="26"/>
    </row>
    <row r="13" spans="1:6" s="22" customFormat="1" ht="16.5" customHeight="1" hidden="1">
      <c r="A13" s="17"/>
      <c r="B13" s="23"/>
      <c r="C13" s="24" t="s">
        <v>29</v>
      </c>
      <c r="D13" s="25" t="s">
        <v>30</v>
      </c>
      <c r="E13" s="26"/>
      <c r="F13" s="26"/>
    </row>
    <row r="14" spans="1:6" s="22" customFormat="1" ht="16.5" customHeight="1" hidden="1">
      <c r="A14" s="17"/>
      <c r="B14" s="23"/>
      <c r="C14" s="24" t="s">
        <v>31</v>
      </c>
      <c r="D14" s="25" t="s">
        <v>32</v>
      </c>
      <c r="E14" s="26"/>
      <c r="F14" s="26"/>
    </row>
    <row r="15" spans="1:6" s="22" customFormat="1" ht="16.5" customHeight="1" hidden="1">
      <c r="A15" s="17"/>
      <c r="B15" s="23"/>
      <c r="C15" s="24" t="s">
        <v>33</v>
      </c>
      <c r="D15" s="25" t="s">
        <v>34</v>
      </c>
      <c r="E15" s="26"/>
      <c r="F15" s="26"/>
    </row>
    <row r="16" spans="1:6" s="22" customFormat="1" ht="16.5" customHeight="1" hidden="1">
      <c r="A16" s="17"/>
      <c r="B16" s="23"/>
      <c r="C16" s="24" t="s">
        <v>35</v>
      </c>
      <c r="D16" s="25" t="s">
        <v>36</v>
      </c>
      <c r="E16" s="26"/>
      <c r="F16" s="26"/>
    </row>
    <row r="17" spans="1:6" s="22" customFormat="1" ht="16.5" customHeight="1" hidden="1">
      <c r="A17" s="27"/>
      <c r="B17" s="23"/>
      <c r="C17" s="28" t="s">
        <v>37</v>
      </c>
      <c r="D17" s="25" t="s">
        <v>38</v>
      </c>
      <c r="E17" s="26"/>
      <c r="F17" s="26"/>
    </row>
    <row r="18" spans="1:7" s="16" customFormat="1" ht="28.5" customHeight="1" hidden="1">
      <c r="A18" s="12"/>
      <c r="B18" s="29" t="s">
        <v>39</v>
      </c>
      <c r="C18" s="388" t="s">
        <v>40</v>
      </c>
      <c r="D18" s="389"/>
      <c r="E18" s="31">
        <f>E20+E26+E24+E19</f>
        <v>0</v>
      </c>
      <c r="F18" s="31">
        <f>F20+F26+F24+F19</f>
        <v>0</v>
      </c>
      <c r="G18" s="117">
        <f>E18-F18</f>
        <v>0</v>
      </c>
    </row>
    <row r="19" spans="1:6" s="22" customFormat="1" ht="21.75" customHeight="1" hidden="1">
      <c r="A19" s="183"/>
      <c r="B19" s="47"/>
      <c r="C19" s="101" t="s">
        <v>41</v>
      </c>
      <c r="D19" s="20" t="s">
        <v>42</v>
      </c>
      <c r="E19" s="21"/>
      <c r="F19" s="21"/>
    </row>
    <row r="20" spans="1:6" s="22" customFormat="1" ht="51" hidden="1">
      <c r="A20" s="148"/>
      <c r="B20" s="161"/>
      <c r="C20" s="184" t="s">
        <v>260</v>
      </c>
      <c r="D20" s="187" t="s">
        <v>43</v>
      </c>
      <c r="E20" s="102"/>
      <c r="F20" s="102"/>
    </row>
    <row r="21" spans="1:6" s="22" customFormat="1" ht="38.25" hidden="1">
      <c r="A21" s="148"/>
      <c r="B21" s="161"/>
      <c r="C21" s="244"/>
      <c r="D21" s="243" t="s">
        <v>1</v>
      </c>
      <c r="E21" s="240"/>
      <c r="F21" s="240"/>
    </row>
    <row r="22" spans="1:6" s="22" customFormat="1" ht="37.5" customHeight="1" hidden="1">
      <c r="A22" s="148"/>
      <c r="B22" s="47"/>
      <c r="C22" s="383" t="s">
        <v>3</v>
      </c>
      <c r="D22" s="376"/>
      <c r="E22" s="224"/>
      <c r="F22" s="192"/>
    </row>
    <row r="23" spans="1:6" s="22" customFormat="1" ht="38.25" hidden="1">
      <c r="A23" s="148"/>
      <c r="B23" s="161"/>
      <c r="C23" s="238"/>
      <c r="D23" s="227" t="s">
        <v>2</v>
      </c>
      <c r="E23" s="242"/>
      <c r="F23" s="242"/>
    </row>
    <row r="24" spans="1:6" s="22" customFormat="1" ht="30" customHeight="1" hidden="1">
      <c r="A24" s="148"/>
      <c r="B24" s="161"/>
      <c r="C24" s="184" t="s">
        <v>263</v>
      </c>
      <c r="D24" s="276" t="s">
        <v>246</v>
      </c>
      <c r="E24" s="102"/>
      <c r="F24" s="102"/>
    </row>
    <row r="25" spans="1:6" s="22" customFormat="1" ht="25.5" hidden="1">
      <c r="A25" s="148"/>
      <c r="B25" s="161"/>
      <c r="C25" s="238"/>
      <c r="D25" s="243" t="s">
        <v>0</v>
      </c>
      <c r="E25" s="240"/>
      <c r="F25" s="240"/>
    </row>
    <row r="26" spans="1:6" s="22" customFormat="1" ht="29.25" customHeight="1" hidden="1">
      <c r="A26" s="148"/>
      <c r="B26" s="161"/>
      <c r="C26" s="184" t="s">
        <v>262</v>
      </c>
      <c r="D26" s="276" t="s">
        <v>246</v>
      </c>
      <c r="E26" s="102"/>
      <c r="F26" s="102"/>
    </row>
    <row r="27" spans="1:6" s="22" customFormat="1" ht="25.5" hidden="1">
      <c r="A27" s="148"/>
      <c r="B27" s="161"/>
      <c r="C27" s="238"/>
      <c r="D27" s="227" t="s">
        <v>0</v>
      </c>
      <c r="E27" s="241"/>
      <c r="F27" s="241"/>
    </row>
    <row r="28" spans="1:7" s="16" customFormat="1" ht="23.25" customHeight="1" hidden="1">
      <c r="A28" s="74"/>
      <c r="B28" s="29" t="s">
        <v>54</v>
      </c>
      <c r="C28" s="412" t="s">
        <v>55</v>
      </c>
      <c r="D28" s="413"/>
      <c r="E28" s="31">
        <f>E29</f>
        <v>0</v>
      </c>
      <c r="F28" s="31">
        <f>F29</f>
        <v>0</v>
      </c>
      <c r="G28" s="117">
        <f>E28-F28</f>
        <v>0</v>
      </c>
    </row>
    <row r="29" spans="1:6" s="22" customFormat="1" ht="26.25" customHeight="1" hidden="1">
      <c r="A29" s="148"/>
      <c r="B29" s="47"/>
      <c r="C29" s="184" t="s">
        <v>260</v>
      </c>
      <c r="D29" s="276" t="s">
        <v>246</v>
      </c>
      <c r="E29" s="21"/>
      <c r="F29" s="21"/>
    </row>
    <row r="30" spans="1:6" s="22" customFormat="1" ht="21" customHeight="1" hidden="1">
      <c r="A30" s="148"/>
      <c r="B30" s="161"/>
      <c r="C30" s="238"/>
      <c r="D30" s="212" t="s">
        <v>4</v>
      </c>
      <c r="E30" s="240"/>
      <c r="F30" s="240"/>
    </row>
    <row r="31" spans="1:6" s="22" customFormat="1" ht="21" customHeight="1" hidden="1">
      <c r="A31" s="148"/>
      <c r="B31" s="161"/>
      <c r="C31" s="238"/>
      <c r="D31" s="227" t="s">
        <v>5</v>
      </c>
      <c r="E31" s="241"/>
      <c r="F31" s="241"/>
    </row>
    <row r="32" spans="1:6" s="16" customFormat="1" ht="22.5" customHeight="1" hidden="1">
      <c r="A32" s="12"/>
      <c r="B32" s="29" t="s">
        <v>56</v>
      </c>
      <c r="C32" s="412" t="s">
        <v>57</v>
      </c>
      <c r="D32" s="413"/>
      <c r="E32" s="335">
        <f>E33</f>
        <v>0</v>
      </c>
      <c r="F32" s="31">
        <f>F33</f>
        <v>0</v>
      </c>
    </row>
    <row r="33" spans="1:6" s="22" customFormat="1" ht="51" hidden="1">
      <c r="A33" s="148"/>
      <c r="B33" s="161"/>
      <c r="C33" s="101" t="s">
        <v>97</v>
      </c>
      <c r="D33" s="187" t="s">
        <v>98</v>
      </c>
      <c r="E33" s="185"/>
      <c r="F33" s="102"/>
    </row>
    <row r="34" spans="1:6" s="316" customFormat="1" ht="27.75" customHeight="1" hidden="1" thickBot="1">
      <c r="A34" s="414" t="s">
        <v>319</v>
      </c>
      <c r="B34" s="415"/>
      <c r="C34" s="415"/>
      <c r="D34" s="415"/>
      <c r="E34" s="415"/>
      <c r="F34" s="416"/>
    </row>
    <row r="35" spans="1:6" s="11" customFormat="1" ht="22.5" customHeight="1" hidden="1" thickBot="1">
      <c r="A35" s="7" t="s">
        <v>60</v>
      </c>
      <c r="B35" s="8"/>
      <c r="C35" s="9"/>
      <c r="D35" s="9" t="s">
        <v>61</v>
      </c>
      <c r="E35" s="10">
        <f>E36</f>
        <v>0</v>
      </c>
      <c r="F35" s="10">
        <f>F36</f>
        <v>0</v>
      </c>
    </row>
    <row r="36" spans="1:6" s="16" customFormat="1" ht="22.5" customHeight="1" hidden="1">
      <c r="A36" s="12"/>
      <c r="B36" s="13" t="s">
        <v>62</v>
      </c>
      <c r="C36" s="14"/>
      <c r="D36" s="14" t="s">
        <v>63</v>
      </c>
      <c r="E36" s="15">
        <f>E37</f>
        <v>0</v>
      </c>
      <c r="F36" s="15">
        <f>F37</f>
        <v>0</v>
      </c>
    </row>
    <row r="37" spans="1:6" s="22" customFormat="1" ht="59.25" customHeight="1" hidden="1">
      <c r="A37" s="41"/>
      <c r="B37" s="42"/>
      <c r="C37" s="43" t="s">
        <v>64</v>
      </c>
      <c r="D37" s="44" t="s">
        <v>65</v>
      </c>
      <c r="E37" s="45"/>
      <c r="F37" s="45"/>
    </row>
    <row r="38" spans="1:6" s="22" customFormat="1" ht="8.25" customHeight="1" hidden="1">
      <c r="A38" s="46"/>
      <c r="B38" s="47"/>
      <c r="C38" s="48"/>
      <c r="D38" s="49"/>
      <c r="E38" s="50"/>
      <c r="F38" s="50"/>
    </row>
    <row r="39" spans="1:6" s="6" customFormat="1" ht="7.5" customHeight="1" hidden="1" thickBot="1">
      <c r="A39" s="66">
        <v>1</v>
      </c>
      <c r="B39" s="66">
        <v>2</v>
      </c>
      <c r="C39" s="66">
        <v>3</v>
      </c>
      <c r="D39" s="66">
        <v>4</v>
      </c>
      <c r="E39" s="66">
        <v>5</v>
      </c>
      <c r="F39" s="66">
        <v>6</v>
      </c>
    </row>
    <row r="40" spans="1:6" s="11" customFormat="1" ht="33.75" customHeight="1" hidden="1" thickBot="1">
      <c r="A40" s="150">
        <v>400</v>
      </c>
      <c r="B40" s="430" t="s">
        <v>66</v>
      </c>
      <c r="C40" s="431"/>
      <c r="D40" s="432"/>
      <c r="E40" s="10">
        <f>E41</f>
        <v>0</v>
      </c>
      <c r="F40" s="151">
        <f>F41</f>
        <v>0</v>
      </c>
    </row>
    <row r="41" spans="1:6" s="16" customFormat="1" ht="22.5" customHeight="1" hidden="1">
      <c r="A41" s="52"/>
      <c r="B41" s="14">
        <v>40002</v>
      </c>
      <c r="C41" s="14"/>
      <c r="D41" s="14" t="s">
        <v>67</v>
      </c>
      <c r="E41" s="15">
        <f>E42</f>
        <v>0</v>
      </c>
      <c r="F41" s="15">
        <f>F42</f>
        <v>0</v>
      </c>
    </row>
    <row r="42" spans="1:6" s="22" customFormat="1" ht="19.5" customHeight="1" hidden="1">
      <c r="A42" s="17"/>
      <c r="B42" s="18"/>
      <c r="C42" s="38" t="s">
        <v>41</v>
      </c>
      <c r="D42" s="20" t="s">
        <v>42</v>
      </c>
      <c r="E42" s="37"/>
      <c r="F42" s="21"/>
    </row>
    <row r="43" spans="1:6" s="22" customFormat="1" ht="19.5" customHeight="1" hidden="1">
      <c r="A43" s="17"/>
      <c r="B43" s="23"/>
      <c r="C43" s="28" t="s">
        <v>68</v>
      </c>
      <c r="D43" s="33" t="s">
        <v>69</v>
      </c>
      <c r="E43" s="34"/>
      <c r="F43" s="26"/>
    </row>
    <row r="44" spans="1:6" s="22" customFormat="1" ht="19.5" customHeight="1" hidden="1" thickBot="1">
      <c r="A44" s="17"/>
      <c r="B44" s="23"/>
      <c r="C44" s="28" t="s">
        <v>70</v>
      </c>
      <c r="D44" s="25" t="s">
        <v>71</v>
      </c>
      <c r="E44" s="26"/>
      <c r="F44" s="26"/>
    </row>
    <row r="45" spans="1:6" s="11" customFormat="1" ht="23.25" customHeight="1" hidden="1" thickBot="1">
      <c r="A45" s="9">
        <v>600</v>
      </c>
      <c r="B45" s="409" t="s">
        <v>72</v>
      </c>
      <c r="C45" s="410"/>
      <c r="D45" s="411"/>
      <c r="E45" s="10">
        <f>E48</f>
        <v>0</v>
      </c>
      <c r="F45" s="10">
        <f>F48+F46</f>
        <v>0</v>
      </c>
    </row>
    <row r="46" spans="1:6" s="16" customFormat="1" ht="17.25" customHeight="1" hidden="1">
      <c r="A46" s="52"/>
      <c r="B46" s="54">
        <v>60014</v>
      </c>
      <c r="C46" s="54"/>
      <c r="D46" s="54" t="s">
        <v>73</v>
      </c>
      <c r="E46" s="55">
        <f>E47</f>
        <v>0</v>
      </c>
      <c r="F46" s="55">
        <f>F47</f>
        <v>0</v>
      </c>
    </row>
    <row r="47" spans="1:6" s="22" customFormat="1" ht="26.25" customHeight="1" hidden="1">
      <c r="A47" s="158"/>
      <c r="B47" s="18"/>
      <c r="C47" s="38" t="s">
        <v>74</v>
      </c>
      <c r="D47" s="39" t="s">
        <v>75</v>
      </c>
      <c r="E47" s="21"/>
      <c r="F47" s="21"/>
    </row>
    <row r="48" spans="1:6" s="16" customFormat="1" ht="23.25" customHeight="1" hidden="1">
      <c r="A48" s="159"/>
      <c r="B48" s="30">
        <v>60016</v>
      </c>
      <c r="C48" s="377" t="s">
        <v>76</v>
      </c>
      <c r="D48" s="413"/>
      <c r="E48" s="31">
        <f>E49</f>
        <v>0</v>
      </c>
      <c r="F48" s="31">
        <f>F49</f>
        <v>0</v>
      </c>
    </row>
    <row r="49" spans="1:6" s="22" customFormat="1" ht="38.25" hidden="1">
      <c r="A49" s="159"/>
      <c r="B49" s="47"/>
      <c r="C49" s="101" t="s">
        <v>77</v>
      </c>
      <c r="D49" s="187" t="s">
        <v>78</v>
      </c>
      <c r="E49" s="102"/>
      <c r="F49" s="102"/>
    </row>
    <row r="50" spans="1:6" s="22" customFormat="1" ht="18" customHeight="1" hidden="1">
      <c r="A50" s="248"/>
      <c r="B50" s="249"/>
      <c r="C50" s="250"/>
      <c r="D50" s="390" t="s">
        <v>264</v>
      </c>
      <c r="E50" s="382"/>
      <c r="F50" s="251"/>
    </row>
    <row r="51" spans="1:6" s="22" customFormat="1" ht="19.5" customHeight="1" hidden="1">
      <c r="A51" s="148"/>
      <c r="B51" s="47"/>
      <c r="C51" s="153" t="s">
        <v>27</v>
      </c>
      <c r="D51" s="20" t="s">
        <v>28</v>
      </c>
      <c r="E51" s="21"/>
      <c r="F51" s="21"/>
    </row>
    <row r="52" spans="1:6" s="22" customFormat="1" ht="19.5" customHeight="1" hidden="1">
      <c r="A52" s="148"/>
      <c r="B52" s="47"/>
      <c r="C52" s="154" t="s">
        <v>31</v>
      </c>
      <c r="D52" s="25" t="s">
        <v>32</v>
      </c>
      <c r="E52" s="26"/>
      <c r="F52" s="26"/>
    </row>
    <row r="53" spans="1:6" s="22" customFormat="1" ht="19.5" customHeight="1" hidden="1">
      <c r="A53" s="148"/>
      <c r="B53" s="47"/>
      <c r="C53" s="154" t="s">
        <v>33</v>
      </c>
      <c r="D53" s="25" t="s">
        <v>34</v>
      </c>
      <c r="E53" s="26"/>
      <c r="F53" s="26"/>
    </row>
    <row r="54" spans="1:6" s="22" customFormat="1" ht="19.5" customHeight="1" hidden="1">
      <c r="A54" s="148"/>
      <c r="B54" s="47"/>
      <c r="C54" s="154" t="s">
        <v>79</v>
      </c>
      <c r="D54" s="25" t="s">
        <v>80</v>
      </c>
      <c r="E54" s="26"/>
      <c r="F54" s="26"/>
    </row>
    <row r="55" spans="1:6" s="22" customFormat="1" ht="19.5" customHeight="1" hidden="1">
      <c r="A55" s="148"/>
      <c r="B55" s="47"/>
      <c r="C55" s="154" t="s">
        <v>35</v>
      </c>
      <c r="D55" s="25" t="s">
        <v>36</v>
      </c>
      <c r="E55" s="26"/>
      <c r="F55" s="26"/>
    </row>
    <row r="56" spans="1:6" s="22" customFormat="1" ht="19.5" customHeight="1" hidden="1" thickBot="1">
      <c r="A56" s="148"/>
      <c r="B56" s="47"/>
      <c r="C56" s="155" t="s">
        <v>45</v>
      </c>
      <c r="D56" s="25" t="s">
        <v>46</v>
      </c>
      <c r="E56" s="26"/>
      <c r="F56" s="26"/>
    </row>
    <row r="57" spans="1:7" s="11" customFormat="1" ht="22.5" customHeight="1" hidden="1" thickBot="1">
      <c r="A57" s="214">
        <v>700</v>
      </c>
      <c r="B57" s="53"/>
      <c r="C57" s="9"/>
      <c r="D57" s="9" t="s">
        <v>81</v>
      </c>
      <c r="E57" s="10">
        <f>E58</f>
        <v>0</v>
      </c>
      <c r="F57" s="151">
        <f>F58+F70</f>
        <v>0</v>
      </c>
      <c r="G57" s="56"/>
    </row>
    <row r="58" spans="1:6" s="16" customFormat="1" ht="22.5" customHeight="1" hidden="1">
      <c r="A58" s="57"/>
      <c r="B58" s="14">
        <v>70005</v>
      </c>
      <c r="C58" s="14"/>
      <c r="D58" s="14" t="s">
        <v>82</v>
      </c>
      <c r="E58" s="15">
        <f>SUM(E59:E64)</f>
        <v>0</v>
      </c>
      <c r="F58" s="15">
        <f>SUM(F59:F64)</f>
        <v>0</v>
      </c>
    </row>
    <row r="59" spans="1:6" s="22" customFormat="1" ht="25.5" hidden="1">
      <c r="A59" s="27"/>
      <c r="B59" s="58"/>
      <c r="C59" s="19" t="s">
        <v>83</v>
      </c>
      <c r="D59" s="59" t="s">
        <v>84</v>
      </c>
      <c r="E59" s="37"/>
      <c r="F59" s="37"/>
    </row>
    <row r="60" spans="1:6" s="22" customFormat="1" ht="19.5" customHeight="1" hidden="1">
      <c r="A60" s="60"/>
      <c r="B60" s="58"/>
      <c r="C60" s="19" t="s">
        <v>85</v>
      </c>
      <c r="D60" s="61" t="s">
        <v>86</v>
      </c>
      <c r="E60" s="37"/>
      <c r="F60" s="37"/>
    </row>
    <row r="61" spans="1:6" s="22" customFormat="1" ht="63.75" hidden="1">
      <c r="A61" s="27"/>
      <c r="B61" s="62"/>
      <c r="C61" s="24" t="s">
        <v>64</v>
      </c>
      <c r="D61" s="36" t="s">
        <v>65</v>
      </c>
      <c r="E61" s="34"/>
      <c r="F61" s="26"/>
    </row>
    <row r="62" spans="1:6" s="22" customFormat="1" ht="25.5" hidden="1">
      <c r="A62" s="17"/>
      <c r="B62" s="23"/>
      <c r="C62" s="292" t="s">
        <v>286</v>
      </c>
      <c r="D62" s="293" t="s">
        <v>287</v>
      </c>
      <c r="E62" s="34"/>
      <c r="F62" s="26"/>
    </row>
    <row r="63" spans="1:6" s="22" customFormat="1" ht="19.5" customHeight="1" hidden="1">
      <c r="A63" s="17"/>
      <c r="B63" s="23"/>
      <c r="C63" s="24" t="s">
        <v>87</v>
      </c>
      <c r="D63" s="25" t="s">
        <v>88</v>
      </c>
      <c r="E63" s="34"/>
      <c r="F63" s="26"/>
    </row>
    <row r="64" spans="1:6" s="22" customFormat="1" ht="28.5" customHeight="1" hidden="1">
      <c r="A64" s="17"/>
      <c r="B64" s="23"/>
      <c r="C64" s="32">
        <v>6298</v>
      </c>
      <c r="D64" s="33" t="s">
        <v>44</v>
      </c>
      <c r="E64" s="34"/>
      <c r="F64" s="26"/>
    </row>
    <row r="65" spans="1:6" s="22" customFormat="1" ht="19.5" customHeight="1" hidden="1">
      <c r="A65" s="17"/>
      <c r="B65" s="23"/>
      <c r="C65" s="24" t="s">
        <v>35</v>
      </c>
      <c r="D65" s="25" t="s">
        <v>36</v>
      </c>
      <c r="E65" s="26"/>
      <c r="F65" s="26"/>
    </row>
    <row r="66" spans="1:6" s="22" customFormat="1" ht="19.5" customHeight="1" hidden="1">
      <c r="A66" s="27"/>
      <c r="B66" s="23"/>
      <c r="C66" s="24" t="s">
        <v>89</v>
      </c>
      <c r="D66" s="33" t="s">
        <v>90</v>
      </c>
      <c r="E66" s="26"/>
      <c r="F66" s="26"/>
    </row>
    <row r="67" spans="1:6" s="22" customFormat="1" ht="19.5" customHeight="1" hidden="1">
      <c r="A67" s="17"/>
      <c r="B67" s="23"/>
      <c r="C67" s="24" t="s">
        <v>74</v>
      </c>
      <c r="D67" s="25" t="s">
        <v>75</v>
      </c>
      <c r="E67" s="26"/>
      <c r="F67" s="26"/>
    </row>
    <row r="68" spans="1:6" s="22" customFormat="1" ht="19.5" customHeight="1" hidden="1">
      <c r="A68" s="17"/>
      <c r="B68" s="23"/>
      <c r="C68" s="24" t="s">
        <v>91</v>
      </c>
      <c r="D68" s="64" t="s">
        <v>92</v>
      </c>
      <c r="E68" s="26"/>
      <c r="F68" s="26"/>
    </row>
    <row r="69" spans="1:6" s="22" customFormat="1" ht="19.5" customHeight="1" hidden="1">
      <c r="A69" s="27"/>
      <c r="B69" s="23"/>
      <c r="C69" s="28" t="s">
        <v>45</v>
      </c>
      <c r="D69" s="25" t="s">
        <v>46</v>
      </c>
      <c r="E69" s="26"/>
      <c r="F69" s="26"/>
    </row>
    <row r="70" spans="1:6" s="16" customFormat="1" ht="22.5" customHeight="1" hidden="1">
      <c r="A70" s="57"/>
      <c r="B70" s="30">
        <v>70095</v>
      </c>
      <c r="C70" s="30"/>
      <c r="D70" s="30" t="s">
        <v>57</v>
      </c>
      <c r="E70" s="31">
        <f>SUM(E71:E73)</f>
        <v>0</v>
      </c>
      <c r="F70" s="31">
        <f>SUM(F71:F73)</f>
        <v>0</v>
      </c>
    </row>
    <row r="71" spans="1:6" s="22" customFormat="1" ht="19.5" customHeight="1" hidden="1">
      <c r="A71" s="17"/>
      <c r="B71" s="18"/>
      <c r="C71" s="19" t="s">
        <v>70</v>
      </c>
      <c r="D71" s="20" t="s">
        <v>71</v>
      </c>
      <c r="E71" s="21"/>
      <c r="F71" s="21"/>
    </row>
    <row r="72" spans="1:6" s="22" customFormat="1" ht="19.5" customHeight="1" hidden="1">
      <c r="A72" s="17"/>
      <c r="B72" s="23"/>
      <c r="C72" s="24" t="s">
        <v>35</v>
      </c>
      <c r="D72" s="25" t="s">
        <v>36</v>
      </c>
      <c r="E72" s="26"/>
      <c r="F72" s="26"/>
    </row>
    <row r="73" spans="1:6" s="22" customFormat="1" ht="19.5" customHeight="1" hidden="1" thickBot="1">
      <c r="A73" s="17"/>
      <c r="B73" s="23"/>
      <c r="C73" s="28" t="s">
        <v>74</v>
      </c>
      <c r="D73" s="25" t="s">
        <v>75</v>
      </c>
      <c r="E73" s="26"/>
      <c r="F73" s="26"/>
    </row>
    <row r="74" spans="1:6" s="11" customFormat="1" ht="20.25" customHeight="1" hidden="1" thickBot="1">
      <c r="A74" s="9">
        <v>710</v>
      </c>
      <c r="B74" s="53"/>
      <c r="C74" s="9"/>
      <c r="D74" s="9" t="s">
        <v>93</v>
      </c>
      <c r="E74" s="10"/>
      <c r="F74" s="10">
        <f>F75</f>
        <v>0</v>
      </c>
    </row>
    <row r="75" spans="1:6" s="16" customFormat="1" ht="18.75" customHeight="1" hidden="1">
      <c r="A75" s="57"/>
      <c r="B75" s="14">
        <v>71004</v>
      </c>
      <c r="C75" s="14"/>
      <c r="D75" s="14" t="s">
        <v>94</v>
      </c>
      <c r="E75" s="15"/>
      <c r="F75" s="15">
        <f>F76</f>
        <v>0</v>
      </c>
    </row>
    <row r="76" spans="1:6" s="22" customFormat="1" ht="21.75" customHeight="1" hidden="1" thickBot="1">
      <c r="A76" s="41"/>
      <c r="B76" s="65"/>
      <c r="C76" s="43" t="s">
        <v>35</v>
      </c>
      <c r="D76" s="44" t="s">
        <v>36</v>
      </c>
      <c r="E76" s="45"/>
      <c r="F76" s="45"/>
    </row>
    <row r="77" spans="1:6" s="11" customFormat="1" ht="26.25" customHeight="1" hidden="1" thickBot="1">
      <c r="A77" s="214">
        <v>750</v>
      </c>
      <c r="B77" s="409" t="s">
        <v>95</v>
      </c>
      <c r="C77" s="410"/>
      <c r="D77" s="411"/>
      <c r="E77" s="10">
        <f>E90+E78+E84+E121</f>
        <v>0</v>
      </c>
      <c r="F77" s="151">
        <f>F90+F78+F84+F121</f>
        <v>0</v>
      </c>
    </row>
    <row r="78" spans="1:6" s="16" customFormat="1" ht="18.75" customHeight="1" hidden="1">
      <c r="A78" s="141"/>
      <c r="B78" s="54">
        <v>75011</v>
      </c>
      <c r="C78" s="395" t="s">
        <v>96</v>
      </c>
      <c r="D78" s="396"/>
      <c r="E78" s="55">
        <f>SUM(E79:E80)</f>
        <v>0</v>
      </c>
      <c r="F78" s="55">
        <f>SUM(F81:F83)</f>
        <v>0</v>
      </c>
    </row>
    <row r="79" spans="1:6" s="22" customFormat="1" ht="51" hidden="1">
      <c r="A79" s="148"/>
      <c r="B79" s="161"/>
      <c r="C79" s="247" t="s">
        <v>97</v>
      </c>
      <c r="D79" s="39" t="s">
        <v>98</v>
      </c>
      <c r="E79" s="21"/>
      <c r="F79" s="21"/>
    </row>
    <row r="80" spans="1:6" s="22" customFormat="1" ht="38.25" hidden="1">
      <c r="A80" s="148"/>
      <c r="B80" s="161"/>
      <c r="C80" s="101" t="s">
        <v>99</v>
      </c>
      <c r="D80" s="187" t="s">
        <v>100</v>
      </c>
      <c r="E80" s="102"/>
      <c r="F80" s="102"/>
    </row>
    <row r="81" spans="1:6" s="22" customFormat="1" ht="16.5" customHeight="1" hidden="1">
      <c r="A81" s="148"/>
      <c r="B81" s="47"/>
      <c r="C81" s="153" t="s">
        <v>23</v>
      </c>
      <c r="D81" s="20" t="s">
        <v>24</v>
      </c>
      <c r="E81" s="21"/>
      <c r="F81" s="21"/>
    </row>
    <row r="82" spans="1:6" s="22" customFormat="1" ht="16.5" customHeight="1" hidden="1">
      <c r="A82" s="148"/>
      <c r="B82" s="47"/>
      <c r="C82" s="154" t="s">
        <v>27</v>
      </c>
      <c r="D82" s="25" t="s">
        <v>28</v>
      </c>
      <c r="E82" s="26"/>
      <c r="F82" s="26"/>
    </row>
    <row r="83" spans="1:6" s="22" customFormat="1" ht="16.5" customHeight="1" hidden="1">
      <c r="A83" s="148"/>
      <c r="B83" s="47"/>
      <c r="C83" s="155" t="s">
        <v>29</v>
      </c>
      <c r="D83" s="25" t="s">
        <v>30</v>
      </c>
      <c r="E83" s="26"/>
      <c r="F83" s="26"/>
    </row>
    <row r="84" spans="1:6" s="16" customFormat="1" ht="22.5" customHeight="1" hidden="1">
      <c r="A84" s="141"/>
      <c r="B84" s="138">
        <v>75022</v>
      </c>
      <c r="C84" s="145"/>
      <c r="D84" s="30" t="s">
        <v>101</v>
      </c>
      <c r="E84" s="31"/>
      <c r="F84" s="31">
        <f>SUM(F85:F89)</f>
        <v>0</v>
      </c>
    </row>
    <row r="85" spans="1:6" s="22" customFormat="1" ht="15.75" customHeight="1" hidden="1">
      <c r="A85" s="148"/>
      <c r="B85" s="47"/>
      <c r="C85" s="153" t="s">
        <v>102</v>
      </c>
      <c r="D85" s="20" t="s">
        <v>103</v>
      </c>
      <c r="E85" s="21"/>
      <c r="F85" s="21"/>
    </row>
    <row r="86" spans="1:6" s="22" customFormat="1" ht="15.75" customHeight="1" hidden="1">
      <c r="A86" s="148"/>
      <c r="B86" s="47"/>
      <c r="C86" s="154" t="s">
        <v>33</v>
      </c>
      <c r="D86" s="25" t="s">
        <v>34</v>
      </c>
      <c r="E86" s="26"/>
      <c r="F86" s="26"/>
    </row>
    <row r="87" spans="1:6" s="22" customFormat="1" ht="15.75" customHeight="1" hidden="1">
      <c r="A87" s="148"/>
      <c r="B87" s="47"/>
      <c r="C87" s="154" t="s">
        <v>104</v>
      </c>
      <c r="D87" s="25" t="s">
        <v>105</v>
      </c>
      <c r="E87" s="26"/>
      <c r="F87" s="26"/>
    </row>
    <row r="88" spans="1:6" s="22" customFormat="1" ht="15.75" customHeight="1" hidden="1">
      <c r="A88" s="148"/>
      <c r="B88" s="47"/>
      <c r="C88" s="154" t="s">
        <v>35</v>
      </c>
      <c r="D88" s="25" t="s">
        <v>36</v>
      </c>
      <c r="E88" s="26"/>
      <c r="F88" s="26"/>
    </row>
    <row r="89" spans="1:6" s="22" customFormat="1" ht="15.75" customHeight="1" hidden="1">
      <c r="A89" s="148"/>
      <c r="B89" s="47"/>
      <c r="C89" s="155" t="s">
        <v>106</v>
      </c>
      <c r="D89" s="25" t="s">
        <v>107</v>
      </c>
      <c r="E89" s="26"/>
      <c r="F89" s="26"/>
    </row>
    <row r="90" spans="1:6" s="16" customFormat="1" ht="22.5" customHeight="1" hidden="1">
      <c r="A90" s="141"/>
      <c r="B90" s="30">
        <v>75023</v>
      </c>
      <c r="C90" s="412" t="s">
        <v>108</v>
      </c>
      <c r="D90" s="413"/>
      <c r="E90" s="31">
        <f>SUM(E91:E93)</f>
        <v>0</v>
      </c>
      <c r="F90" s="31">
        <f>F91</f>
        <v>0</v>
      </c>
    </row>
    <row r="91" spans="1:6" s="22" customFormat="1" ht="25.5" hidden="1">
      <c r="A91" s="148"/>
      <c r="B91" s="161"/>
      <c r="C91" s="101" t="s">
        <v>109</v>
      </c>
      <c r="D91" s="187" t="s">
        <v>110</v>
      </c>
      <c r="E91" s="102"/>
      <c r="F91" s="102"/>
    </row>
    <row r="92" spans="1:6" s="22" customFormat="1" ht="19.5" customHeight="1" hidden="1">
      <c r="A92" s="148"/>
      <c r="B92" s="161"/>
      <c r="C92" s="274" t="s">
        <v>87</v>
      </c>
      <c r="D92" s="275" t="s">
        <v>88</v>
      </c>
      <c r="E92" s="45"/>
      <c r="F92" s="45"/>
    </row>
    <row r="93" spans="1:6" s="22" customFormat="1" ht="38.25" hidden="1">
      <c r="A93" s="148"/>
      <c r="B93" s="161"/>
      <c r="C93" s="69">
        <v>6298</v>
      </c>
      <c r="D93" s="39" t="s">
        <v>44</v>
      </c>
      <c r="E93" s="37"/>
      <c r="F93" s="21"/>
    </row>
    <row r="94" spans="1:6" s="22" customFormat="1" ht="17.25" customHeight="1" hidden="1">
      <c r="A94" s="148"/>
      <c r="B94" s="47"/>
      <c r="C94" s="24" t="s">
        <v>111</v>
      </c>
      <c r="D94" s="25" t="s">
        <v>112</v>
      </c>
      <c r="E94" s="26"/>
      <c r="F94" s="26"/>
    </row>
    <row r="95" spans="1:6" s="22" customFormat="1" ht="17.25" customHeight="1" hidden="1">
      <c r="A95" s="148"/>
      <c r="B95" s="47"/>
      <c r="C95" s="24" t="s">
        <v>23</v>
      </c>
      <c r="D95" s="25" t="s">
        <v>24</v>
      </c>
      <c r="E95" s="26"/>
      <c r="F95" s="26"/>
    </row>
    <row r="96" spans="1:6" s="22" customFormat="1" ht="17.25" customHeight="1" hidden="1">
      <c r="A96" s="148"/>
      <c r="B96" s="47"/>
      <c r="C96" s="24" t="s">
        <v>25</v>
      </c>
      <c r="D96" s="25" t="s">
        <v>26</v>
      </c>
      <c r="E96" s="26"/>
      <c r="F96" s="26"/>
    </row>
    <row r="97" spans="1:6" s="22" customFormat="1" ht="17.25" customHeight="1" hidden="1">
      <c r="A97" s="148"/>
      <c r="B97" s="47"/>
      <c r="C97" s="24" t="s">
        <v>27</v>
      </c>
      <c r="D97" s="25" t="s">
        <v>28</v>
      </c>
      <c r="E97" s="26"/>
      <c r="F97" s="26"/>
    </row>
    <row r="98" spans="1:6" s="22" customFormat="1" ht="17.25" customHeight="1" hidden="1">
      <c r="A98" s="148"/>
      <c r="B98" s="47"/>
      <c r="C98" s="24" t="s">
        <v>29</v>
      </c>
      <c r="D98" s="25" t="s">
        <v>30</v>
      </c>
      <c r="E98" s="26"/>
      <c r="F98" s="26"/>
    </row>
    <row r="99" spans="1:6" s="22" customFormat="1" ht="17.25" customHeight="1" hidden="1">
      <c r="A99" s="148"/>
      <c r="B99" s="47"/>
      <c r="C99" s="24" t="s">
        <v>113</v>
      </c>
      <c r="D99" s="25" t="s">
        <v>114</v>
      </c>
      <c r="E99" s="26"/>
      <c r="F99" s="26"/>
    </row>
    <row r="100" spans="1:6" s="22" customFormat="1" ht="17.25" customHeight="1" hidden="1">
      <c r="A100" s="148"/>
      <c r="B100" s="47"/>
      <c r="C100" s="24" t="s">
        <v>31</v>
      </c>
      <c r="D100" s="25" t="s">
        <v>32</v>
      </c>
      <c r="E100" s="26"/>
      <c r="F100" s="26"/>
    </row>
    <row r="101" spans="1:6" s="22" customFormat="1" ht="17.25" customHeight="1" hidden="1">
      <c r="A101" s="148"/>
      <c r="B101" s="47"/>
      <c r="C101" s="24" t="s">
        <v>33</v>
      </c>
      <c r="D101" s="25" t="s">
        <v>34</v>
      </c>
      <c r="E101" s="26"/>
      <c r="F101" s="26"/>
    </row>
    <row r="102" spans="1:6" s="22" customFormat="1" ht="17.25" customHeight="1" hidden="1">
      <c r="A102" s="148"/>
      <c r="B102" s="47"/>
      <c r="C102" s="24" t="s">
        <v>70</v>
      </c>
      <c r="D102" s="25" t="s">
        <v>71</v>
      </c>
      <c r="E102" s="26"/>
      <c r="F102" s="26"/>
    </row>
    <row r="103" spans="1:6" s="22" customFormat="1" ht="17.25" customHeight="1" hidden="1">
      <c r="A103" s="148"/>
      <c r="B103" s="47"/>
      <c r="C103" s="24" t="s">
        <v>79</v>
      </c>
      <c r="D103" s="25" t="s">
        <v>80</v>
      </c>
      <c r="E103" s="26"/>
      <c r="F103" s="26"/>
    </row>
    <row r="104" spans="1:6" s="22" customFormat="1" ht="17.25" customHeight="1" hidden="1">
      <c r="A104" s="74"/>
      <c r="B104" s="282"/>
      <c r="C104" s="24" t="s">
        <v>115</v>
      </c>
      <c r="D104" s="25" t="s">
        <v>116</v>
      </c>
      <c r="E104" s="26"/>
      <c r="F104" s="26"/>
    </row>
    <row r="105" spans="1:6" s="22" customFormat="1" ht="17.25" customHeight="1" hidden="1">
      <c r="A105" s="17"/>
      <c r="B105" s="23"/>
      <c r="C105" s="24" t="s">
        <v>35</v>
      </c>
      <c r="D105" s="25" t="s">
        <v>36</v>
      </c>
      <c r="E105" s="26"/>
      <c r="F105" s="26"/>
    </row>
    <row r="106" spans="1:6" s="22" customFormat="1" ht="17.25" customHeight="1" hidden="1">
      <c r="A106" s="17"/>
      <c r="B106" s="23"/>
      <c r="C106" s="24" t="s">
        <v>117</v>
      </c>
      <c r="D106" s="25" t="s">
        <v>118</v>
      </c>
      <c r="E106" s="26"/>
      <c r="F106" s="26"/>
    </row>
    <row r="107" spans="1:6" s="22" customFormat="1" ht="25.5" hidden="1">
      <c r="A107" s="17"/>
      <c r="B107" s="23"/>
      <c r="C107" s="24" t="s">
        <v>119</v>
      </c>
      <c r="D107" s="33" t="s">
        <v>120</v>
      </c>
      <c r="E107" s="26"/>
      <c r="F107" s="26"/>
    </row>
    <row r="108" spans="1:6" s="22" customFormat="1" ht="25.5" hidden="1">
      <c r="A108" s="17"/>
      <c r="B108" s="23"/>
      <c r="C108" s="24" t="s">
        <v>121</v>
      </c>
      <c r="D108" s="33" t="s">
        <v>122</v>
      </c>
      <c r="E108" s="26"/>
      <c r="F108" s="26"/>
    </row>
    <row r="109" spans="1:6" s="22" customFormat="1" ht="25.5" hidden="1">
      <c r="A109" s="17"/>
      <c r="B109" s="23"/>
      <c r="C109" s="24" t="s">
        <v>89</v>
      </c>
      <c r="D109" s="33" t="s">
        <v>90</v>
      </c>
      <c r="E109" s="26"/>
      <c r="F109" s="26"/>
    </row>
    <row r="110" spans="1:6" s="22" customFormat="1" ht="16.5" customHeight="1" hidden="1">
      <c r="A110" s="17"/>
      <c r="B110" s="23"/>
      <c r="C110" s="24" t="s">
        <v>106</v>
      </c>
      <c r="D110" s="25" t="s">
        <v>107</v>
      </c>
      <c r="E110" s="26"/>
      <c r="F110" s="26"/>
    </row>
    <row r="111" spans="1:6" s="22" customFormat="1" ht="16.5" customHeight="1" hidden="1">
      <c r="A111" s="17"/>
      <c r="B111" s="23"/>
      <c r="C111" s="24" t="s">
        <v>74</v>
      </c>
      <c r="D111" s="25" t="s">
        <v>75</v>
      </c>
      <c r="E111" s="26"/>
      <c r="F111" s="26"/>
    </row>
    <row r="112" spans="1:6" s="22" customFormat="1" ht="14.25" customHeight="1" hidden="1">
      <c r="A112" s="41"/>
      <c r="B112" s="70"/>
      <c r="C112" s="71" t="s">
        <v>37</v>
      </c>
      <c r="D112" s="72" t="s">
        <v>38</v>
      </c>
      <c r="E112" s="73"/>
      <c r="F112" s="73"/>
    </row>
    <row r="113" spans="1:6" s="22" customFormat="1" ht="12" customHeight="1" hidden="1">
      <c r="A113" s="46"/>
      <c r="B113" s="47"/>
      <c r="C113" s="48"/>
      <c r="D113" s="49"/>
      <c r="E113" s="50"/>
      <c r="F113" s="50"/>
    </row>
    <row r="114" spans="1:6" s="6" customFormat="1" ht="7.5" customHeight="1" hidden="1">
      <c r="A114" s="51">
        <v>1</v>
      </c>
      <c r="B114" s="51">
        <v>2</v>
      </c>
      <c r="C114" s="51">
        <v>3</v>
      </c>
      <c r="D114" s="51">
        <v>4</v>
      </c>
      <c r="E114" s="51">
        <v>5</v>
      </c>
      <c r="F114" s="51">
        <v>6</v>
      </c>
    </row>
    <row r="115" spans="1:6" s="22" customFormat="1" ht="25.5" hidden="1">
      <c r="A115" s="74"/>
      <c r="B115" s="18"/>
      <c r="C115" s="19" t="s">
        <v>123</v>
      </c>
      <c r="D115" s="39" t="s">
        <v>124</v>
      </c>
      <c r="E115" s="21"/>
      <c r="F115" s="21"/>
    </row>
    <row r="116" spans="1:6" s="22" customFormat="1" ht="25.5" hidden="1">
      <c r="A116" s="17"/>
      <c r="B116" s="23"/>
      <c r="C116" s="24" t="s">
        <v>125</v>
      </c>
      <c r="D116" s="33" t="s">
        <v>126</v>
      </c>
      <c r="E116" s="26"/>
      <c r="F116" s="26"/>
    </row>
    <row r="117" spans="1:6" s="22" customFormat="1" ht="19.5" customHeight="1" hidden="1">
      <c r="A117" s="17"/>
      <c r="B117" s="23"/>
      <c r="C117" s="24" t="s">
        <v>45</v>
      </c>
      <c r="D117" s="25" t="s">
        <v>46</v>
      </c>
      <c r="E117" s="26"/>
      <c r="F117" s="26"/>
    </row>
    <row r="118" spans="1:6" s="22" customFormat="1" ht="25.5" hidden="1">
      <c r="A118" s="17"/>
      <c r="B118" s="23"/>
      <c r="C118" s="24" t="s">
        <v>127</v>
      </c>
      <c r="D118" s="33" t="s">
        <v>128</v>
      </c>
      <c r="E118" s="26"/>
      <c r="F118" s="26"/>
    </row>
    <row r="119" spans="1:6" s="22" customFormat="1" ht="17.25" customHeight="1" hidden="1">
      <c r="A119" s="17"/>
      <c r="B119" s="23"/>
      <c r="C119" s="24" t="s">
        <v>47</v>
      </c>
      <c r="D119" s="25" t="s">
        <v>46</v>
      </c>
      <c r="E119" s="26"/>
      <c r="F119" s="26"/>
    </row>
    <row r="120" spans="1:6" s="22" customFormat="1" ht="17.25" customHeight="1" hidden="1">
      <c r="A120" s="27"/>
      <c r="B120" s="23"/>
      <c r="C120" s="28" t="s">
        <v>129</v>
      </c>
      <c r="D120" s="25" t="s">
        <v>46</v>
      </c>
      <c r="E120" s="26"/>
      <c r="F120" s="26"/>
    </row>
    <row r="121" spans="1:6" s="16" customFormat="1" ht="22.5" customHeight="1" hidden="1">
      <c r="A121" s="68"/>
      <c r="B121" s="30">
        <v>75075</v>
      </c>
      <c r="C121" s="30"/>
      <c r="D121" s="30" t="s">
        <v>130</v>
      </c>
      <c r="E121" s="31"/>
      <c r="F121" s="31">
        <f>SUM(F122:F126)</f>
        <v>0</v>
      </c>
    </row>
    <row r="122" spans="1:6" s="22" customFormat="1" ht="17.25" customHeight="1" hidden="1">
      <c r="A122" s="17"/>
      <c r="B122" s="18"/>
      <c r="C122" s="19" t="s">
        <v>31</v>
      </c>
      <c r="D122" s="20" t="s">
        <v>32</v>
      </c>
      <c r="E122" s="21"/>
      <c r="F122" s="21"/>
    </row>
    <row r="123" spans="1:6" s="22" customFormat="1" ht="17.25" customHeight="1" hidden="1">
      <c r="A123" s="17"/>
      <c r="B123" s="23"/>
      <c r="C123" s="24" t="s">
        <v>33</v>
      </c>
      <c r="D123" s="25" t="s">
        <v>34</v>
      </c>
      <c r="E123" s="26"/>
      <c r="F123" s="26"/>
    </row>
    <row r="124" spans="1:6" s="22" customFormat="1" ht="17.25" customHeight="1" hidden="1">
      <c r="A124" s="17"/>
      <c r="B124" s="23"/>
      <c r="C124" s="24" t="s">
        <v>104</v>
      </c>
      <c r="D124" s="25" t="s">
        <v>105</v>
      </c>
      <c r="E124" s="26"/>
      <c r="F124" s="26"/>
    </row>
    <row r="125" spans="1:6" s="22" customFormat="1" ht="17.25" customHeight="1" hidden="1">
      <c r="A125" s="17"/>
      <c r="B125" s="23"/>
      <c r="C125" s="24" t="s">
        <v>35</v>
      </c>
      <c r="D125" s="25" t="s">
        <v>36</v>
      </c>
      <c r="E125" s="26"/>
      <c r="F125" s="26"/>
    </row>
    <row r="126" spans="1:6" s="22" customFormat="1" ht="17.25" customHeight="1" hidden="1" thickBot="1">
      <c r="A126" s="17"/>
      <c r="B126" s="23"/>
      <c r="C126" s="28" t="s">
        <v>74</v>
      </c>
      <c r="D126" s="25" t="s">
        <v>75</v>
      </c>
      <c r="E126" s="26"/>
      <c r="F126" s="26"/>
    </row>
    <row r="127" spans="1:6" s="11" customFormat="1" ht="60.75" hidden="1" thickBot="1">
      <c r="A127" s="9">
        <v>751</v>
      </c>
      <c r="B127" s="53"/>
      <c r="C127" s="9"/>
      <c r="D127" s="75" t="s">
        <v>131</v>
      </c>
      <c r="E127" s="10">
        <f>E128+E133</f>
        <v>0</v>
      </c>
      <c r="F127" s="10">
        <f>F128+F133</f>
        <v>0</v>
      </c>
    </row>
    <row r="128" spans="1:6" s="16" customFormat="1" ht="28.5" hidden="1">
      <c r="A128" s="57"/>
      <c r="B128" s="14">
        <v>75101</v>
      </c>
      <c r="C128" s="14"/>
      <c r="D128" s="76" t="s">
        <v>132</v>
      </c>
      <c r="E128" s="15">
        <f>E129</f>
        <v>0</v>
      </c>
      <c r="F128" s="15">
        <f>SUM(F130:F132)</f>
        <v>0</v>
      </c>
    </row>
    <row r="129" spans="1:6" s="22" customFormat="1" ht="51" hidden="1">
      <c r="A129" s="27"/>
      <c r="B129" s="67"/>
      <c r="C129" s="19" t="s">
        <v>97</v>
      </c>
      <c r="D129" s="59" t="s">
        <v>98</v>
      </c>
      <c r="E129" s="37"/>
      <c r="F129" s="21"/>
    </row>
    <row r="130" spans="1:6" s="22" customFormat="1" ht="17.25" customHeight="1" hidden="1">
      <c r="A130" s="17"/>
      <c r="B130" s="23"/>
      <c r="C130" s="24" t="s">
        <v>27</v>
      </c>
      <c r="D130" s="25" t="s">
        <v>28</v>
      </c>
      <c r="E130" s="26"/>
      <c r="F130" s="26"/>
    </row>
    <row r="131" spans="1:6" s="22" customFormat="1" ht="17.25" customHeight="1" hidden="1">
      <c r="A131" s="17"/>
      <c r="B131" s="23"/>
      <c r="C131" s="24" t="s">
        <v>29</v>
      </c>
      <c r="D131" s="25" t="s">
        <v>30</v>
      </c>
      <c r="E131" s="26"/>
      <c r="F131" s="26"/>
    </row>
    <row r="132" spans="1:6" s="22" customFormat="1" ht="17.25" customHeight="1" hidden="1">
      <c r="A132" s="17"/>
      <c r="B132" s="23"/>
      <c r="C132" s="28" t="s">
        <v>31</v>
      </c>
      <c r="D132" s="25" t="s">
        <v>32</v>
      </c>
      <c r="E132" s="26"/>
      <c r="F132" s="26"/>
    </row>
    <row r="133" spans="1:6" s="16" customFormat="1" ht="54" customHeight="1" hidden="1">
      <c r="A133" s="68"/>
      <c r="B133" s="30">
        <v>75109</v>
      </c>
      <c r="C133" s="30"/>
      <c r="D133" s="77" t="s">
        <v>133</v>
      </c>
      <c r="E133" s="31">
        <f>E134</f>
        <v>0</v>
      </c>
      <c r="F133" s="31">
        <f>SUM(F135:F141)</f>
        <v>0</v>
      </c>
    </row>
    <row r="134" spans="1:6" s="22" customFormat="1" ht="51" hidden="1">
      <c r="A134" s="17"/>
      <c r="B134" s="69"/>
      <c r="C134" s="38" t="s">
        <v>97</v>
      </c>
      <c r="D134" s="39" t="s">
        <v>98</v>
      </c>
      <c r="E134" s="37"/>
      <c r="F134" s="21"/>
    </row>
    <row r="135" spans="1:6" s="22" customFormat="1" ht="17.25" customHeight="1" hidden="1">
      <c r="A135" s="17"/>
      <c r="B135" s="23"/>
      <c r="C135" s="24" t="s">
        <v>102</v>
      </c>
      <c r="D135" s="25" t="s">
        <v>103</v>
      </c>
      <c r="E135" s="26"/>
      <c r="F135" s="26"/>
    </row>
    <row r="136" spans="1:6" s="22" customFormat="1" ht="17.25" customHeight="1" hidden="1">
      <c r="A136" s="17"/>
      <c r="B136" s="23"/>
      <c r="C136" s="24" t="s">
        <v>27</v>
      </c>
      <c r="D136" s="25" t="s">
        <v>28</v>
      </c>
      <c r="E136" s="26"/>
      <c r="F136" s="26"/>
    </row>
    <row r="137" spans="1:6" s="22" customFormat="1" ht="17.25" customHeight="1" hidden="1">
      <c r="A137" s="17"/>
      <c r="B137" s="23"/>
      <c r="C137" s="24" t="s">
        <v>29</v>
      </c>
      <c r="D137" s="25" t="s">
        <v>30</v>
      </c>
      <c r="E137" s="26"/>
      <c r="F137" s="26"/>
    </row>
    <row r="138" spans="1:6" s="22" customFormat="1" ht="17.25" customHeight="1" hidden="1">
      <c r="A138" s="17"/>
      <c r="B138" s="23"/>
      <c r="C138" s="24" t="s">
        <v>31</v>
      </c>
      <c r="D138" s="25" t="s">
        <v>32</v>
      </c>
      <c r="E138" s="26"/>
      <c r="F138" s="26"/>
    </row>
    <row r="139" spans="1:6" s="22" customFormat="1" ht="17.25" customHeight="1" hidden="1">
      <c r="A139" s="17"/>
      <c r="B139" s="23"/>
      <c r="C139" s="24" t="s">
        <v>33</v>
      </c>
      <c r="D139" s="25" t="s">
        <v>34</v>
      </c>
      <c r="E139" s="26"/>
      <c r="F139" s="26"/>
    </row>
    <row r="140" spans="1:6" s="22" customFormat="1" ht="17.25" customHeight="1" hidden="1">
      <c r="A140" s="17"/>
      <c r="B140" s="23"/>
      <c r="C140" s="24" t="s">
        <v>70</v>
      </c>
      <c r="D140" s="25" t="s">
        <v>71</v>
      </c>
      <c r="E140" s="26"/>
      <c r="F140" s="26"/>
    </row>
    <row r="141" spans="1:6" s="22" customFormat="1" ht="17.25" customHeight="1" hidden="1" thickBot="1">
      <c r="A141" s="17"/>
      <c r="B141" s="23"/>
      <c r="C141" s="28" t="s">
        <v>35</v>
      </c>
      <c r="D141" s="25" t="s">
        <v>36</v>
      </c>
      <c r="E141" s="26"/>
      <c r="F141" s="26"/>
    </row>
    <row r="142" spans="1:6" s="11" customFormat="1" ht="23.25" customHeight="1" hidden="1" thickBot="1">
      <c r="A142" s="78">
        <v>752</v>
      </c>
      <c r="B142" s="53"/>
      <c r="C142" s="9"/>
      <c r="D142" s="75" t="s">
        <v>134</v>
      </c>
      <c r="E142" s="10">
        <f>E143</f>
        <v>0</v>
      </c>
      <c r="F142" s="10">
        <f>F143</f>
        <v>0</v>
      </c>
    </row>
    <row r="143" spans="1:6" s="16" customFormat="1" ht="23.25" customHeight="1" hidden="1">
      <c r="A143" s="52"/>
      <c r="B143" s="79">
        <v>75212</v>
      </c>
      <c r="C143" s="79"/>
      <c r="D143" s="80" t="s">
        <v>135</v>
      </c>
      <c r="E143" s="81">
        <f>SUM(E144:E148)-E146</f>
        <v>0</v>
      </c>
      <c r="F143" s="81">
        <f>SUM(F144:F148)-F146</f>
        <v>0</v>
      </c>
    </row>
    <row r="144" spans="1:6" s="22" customFormat="1" ht="51" hidden="1">
      <c r="A144" s="41"/>
      <c r="B144" s="82"/>
      <c r="C144" s="71" t="s">
        <v>97</v>
      </c>
      <c r="D144" s="83" t="s">
        <v>98</v>
      </c>
      <c r="E144" s="73"/>
      <c r="F144" s="73"/>
    </row>
    <row r="145" spans="1:6" s="22" customFormat="1" ht="12.75" customHeight="1" hidden="1">
      <c r="A145" s="46"/>
      <c r="B145" s="47"/>
      <c r="C145" s="48"/>
      <c r="D145" s="49"/>
      <c r="E145" s="50"/>
      <c r="F145" s="50"/>
    </row>
    <row r="146" spans="1:6" s="6" customFormat="1" ht="7.5" customHeight="1" hidden="1">
      <c r="A146" s="51">
        <v>1</v>
      </c>
      <c r="B146" s="51">
        <v>2</v>
      </c>
      <c r="C146" s="51">
        <v>3</v>
      </c>
      <c r="D146" s="51">
        <v>4</v>
      </c>
      <c r="E146" s="51">
        <v>5</v>
      </c>
      <c r="F146" s="51">
        <v>6</v>
      </c>
    </row>
    <row r="147" spans="1:6" s="22" customFormat="1" ht="38.25" hidden="1">
      <c r="A147" s="84"/>
      <c r="B147" s="85"/>
      <c r="C147" s="43" t="s">
        <v>77</v>
      </c>
      <c r="D147" s="44" t="s">
        <v>78</v>
      </c>
      <c r="E147" s="45"/>
      <c r="F147" s="45"/>
    </row>
    <row r="148" spans="1:6" s="22" customFormat="1" ht="16.5" customHeight="1" hidden="1" thickBot="1">
      <c r="A148" s="74"/>
      <c r="B148" s="86"/>
      <c r="C148" s="38" t="s">
        <v>35</v>
      </c>
      <c r="D148" s="39" t="s">
        <v>36</v>
      </c>
      <c r="E148" s="21"/>
      <c r="F148" s="21"/>
    </row>
    <row r="149" spans="1:6" s="11" customFormat="1" ht="33" customHeight="1" hidden="1" thickBot="1">
      <c r="A149" s="78">
        <v>754</v>
      </c>
      <c r="B149" s="430" t="s">
        <v>136</v>
      </c>
      <c r="C149" s="431"/>
      <c r="D149" s="432"/>
      <c r="E149" s="10">
        <f>E152</f>
        <v>0</v>
      </c>
      <c r="F149" s="10">
        <f>F165+F150+F152+F171</f>
        <v>0</v>
      </c>
    </row>
    <row r="150" spans="1:6" s="16" customFormat="1" ht="21" customHeight="1" hidden="1">
      <c r="A150" s="52"/>
      <c r="B150" s="14">
        <v>75403</v>
      </c>
      <c r="C150" s="14"/>
      <c r="D150" s="76" t="s">
        <v>137</v>
      </c>
      <c r="E150" s="15">
        <f>E151</f>
        <v>0</v>
      </c>
      <c r="F150" s="15">
        <f>F151</f>
        <v>0</v>
      </c>
    </row>
    <row r="151" spans="1:6" s="22" customFormat="1" ht="21.75" customHeight="1" hidden="1">
      <c r="A151" s="27"/>
      <c r="B151" s="69"/>
      <c r="C151" s="38" t="s">
        <v>33</v>
      </c>
      <c r="D151" s="39" t="s">
        <v>34</v>
      </c>
      <c r="E151" s="21"/>
      <c r="F151" s="21"/>
    </row>
    <row r="152" spans="1:6" s="16" customFormat="1" ht="24" customHeight="1" hidden="1">
      <c r="A152" s="52"/>
      <c r="B152" s="30">
        <v>75412</v>
      </c>
      <c r="C152" s="419" t="s">
        <v>138</v>
      </c>
      <c r="D152" s="420"/>
      <c r="E152" s="31">
        <f>E153</f>
        <v>0</v>
      </c>
      <c r="F152" s="31">
        <f>F153</f>
        <v>0</v>
      </c>
    </row>
    <row r="153" spans="1:6" s="22" customFormat="1" ht="38.25" hidden="1">
      <c r="A153" s="159"/>
      <c r="B153" s="47"/>
      <c r="C153" s="101" t="s">
        <v>77</v>
      </c>
      <c r="D153" s="187" t="s">
        <v>78</v>
      </c>
      <c r="E153" s="102"/>
      <c r="F153" s="102"/>
    </row>
    <row r="154" spans="1:6" s="22" customFormat="1" ht="16.5" customHeight="1" hidden="1">
      <c r="A154" s="17"/>
      <c r="B154" s="18"/>
      <c r="C154" s="19" t="s">
        <v>102</v>
      </c>
      <c r="D154" s="20" t="s">
        <v>103</v>
      </c>
      <c r="E154" s="21"/>
      <c r="F154" s="21"/>
    </row>
    <row r="155" spans="1:6" s="22" customFormat="1" ht="16.5" customHeight="1" hidden="1">
      <c r="A155" s="17"/>
      <c r="B155" s="23"/>
      <c r="C155" s="24" t="s">
        <v>27</v>
      </c>
      <c r="D155" s="25" t="s">
        <v>28</v>
      </c>
      <c r="E155" s="26"/>
      <c r="F155" s="26"/>
    </row>
    <row r="156" spans="1:6" s="22" customFormat="1" ht="16.5" customHeight="1" hidden="1">
      <c r="A156" s="17"/>
      <c r="B156" s="23"/>
      <c r="C156" s="24" t="s">
        <v>31</v>
      </c>
      <c r="D156" s="25" t="s">
        <v>32</v>
      </c>
      <c r="E156" s="26"/>
      <c r="F156" s="26"/>
    </row>
    <row r="157" spans="1:6" s="22" customFormat="1" ht="16.5" customHeight="1" hidden="1">
      <c r="A157" s="17"/>
      <c r="B157" s="23"/>
      <c r="C157" s="24" t="s">
        <v>33</v>
      </c>
      <c r="D157" s="25" t="s">
        <v>34</v>
      </c>
      <c r="E157" s="26"/>
      <c r="F157" s="26"/>
    </row>
    <row r="158" spans="1:6" s="22" customFormat="1" ht="16.5" customHeight="1" hidden="1">
      <c r="A158" s="17"/>
      <c r="B158" s="23"/>
      <c r="C158" s="24" t="s">
        <v>104</v>
      </c>
      <c r="D158" s="25" t="s">
        <v>105</v>
      </c>
      <c r="E158" s="26"/>
      <c r="F158" s="26"/>
    </row>
    <row r="159" spans="1:6" s="22" customFormat="1" ht="16.5" customHeight="1" hidden="1">
      <c r="A159" s="17"/>
      <c r="B159" s="23"/>
      <c r="C159" s="24" t="s">
        <v>70</v>
      </c>
      <c r="D159" s="25" t="s">
        <v>71</v>
      </c>
      <c r="E159" s="26"/>
      <c r="F159" s="26"/>
    </row>
    <row r="160" spans="1:6" s="22" customFormat="1" ht="16.5" customHeight="1" hidden="1">
      <c r="A160" s="17"/>
      <c r="B160" s="23"/>
      <c r="C160" s="24" t="s">
        <v>79</v>
      </c>
      <c r="D160" s="25" t="s">
        <v>80</v>
      </c>
      <c r="E160" s="26"/>
      <c r="F160" s="26"/>
    </row>
    <row r="161" spans="1:6" s="22" customFormat="1" ht="16.5" customHeight="1" hidden="1">
      <c r="A161" s="17"/>
      <c r="B161" s="23"/>
      <c r="C161" s="24" t="s">
        <v>35</v>
      </c>
      <c r="D161" s="25" t="s">
        <v>36</v>
      </c>
      <c r="E161" s="26"/>
      <c r="F161" s="26"/>
    </row>
    <row r="162" spans="1:6" s="22" customFormat="1" ht="16.5" customHeight="1" hidden="1">
      <c r="A162" s="17"/>
      <c r="B162" s="23"/>
      <c r="C162" s="24" t="s">
        <v>106</v>
      </c>
      <c r="D162" s="25" t="s">
        <v>107</v>
      </c>
      <c r="E162" s="26"/>
      <c r="F162" s="26"/>
    </row>
    <row r="163" spans="1:6" s="22" customFormat="1" ht="16.5" customHeight="1" hidden="1">
      <c r="A163" s="17"/>
      <c r="B163" s="23"/>
      <c r="C163" s="24" t="s">
        <v>74</v>
      </c>
      <c r="D163" s="25" t="s">
        <v>75</v>
      </c>
      <c r="E163" s="26"/>
      <c r="F163" s="26"/>
    </row>
    <row r="164" spans="1:6" s="22" customFormat="1" ht="25.5" hidden="1">
      <c r="A164" s="27"/>
      <c r="B164" s="23"/>
      <c r="C164" s="28" t="s">
        <v>127</v>
      </c>
      <c r="D164" s="33" t="s">
        <v>128</v>
      </c>
      <c r="E164" s="26"/>
      <c r="F164" s="26"/>
    </row>
    <row r="165" spans="1:6" s="16" customFormat="1" ht="21" customHeight="1" hidden="1">
      <c r="A165" s="88"/>
      <c r="B165" s="30">
        <v>75414</v>
      </c>
      <c r="C165" s="30"/>
      <c r="D165" s="87" t="s">
        <v>139</v>
      </c>
      <c r="E165" s="31">
        <f>E166</f>
        <v>0</v>
      </c>
      <c r="F165" s="31">
        <f>SUM(F167:F170)</f>
        <v>0</v>
      </c>
    </row>
    <row r="166" spans="1:6" s="22" customFormat="1" ht="51" hidden="1">
      <c r="A166" s="27"/>
      <c r="B166" s="67"/>
      <c r="C166" s="19" t="s">
        <v>97</v>
      </c>
      <c r="D166" s="59" t="s">
        <v>98</v>
      </c>
      <c r="E166" s="37"/>
      <c r="F166" s="21"/>
    </row>
    <row r="167" spans="1:6" s="22" customFormat="1" ht="19.5" customHeight="1" hidden="1">
      <c r="A167" s="27"/>
      <c r="B167" s="35"/>
      <c r="C167" s="24" t="s">
        <v>33</v>
      </c>
      <c r="D167" s="36" t="s">
        <v>34</v>
      </c>
      <c r="E167" s="34"/>
      <c r="F167" s="26"/>
    </row>
    <row r="168" spans="1:6" s="22" customFormat="1" ht="19.5" customHeight="1" hidden="1">
      <c r="A168" s="27"/>
      <c r="B168" s="35"/>
      <c r="C168" s="24" t="s">
        <v>35</v>
      </c>
      <c r="D168" s="36" t="s">
        <v>36</v>
      </c>
      <c r="E168" s="34"/>
      <c r="F168" s="26"/>
    </row>
    <row r="169" spans="1:6" s="22" customFormat="1" ht="25.5" hidden="1">
      <c r="A169" s="27"/>
      <c r="B169" s="35"/>
      <c r="C169" s="24" t="s">
        <v>121</v>
      </c>
      <c r="D169" s="36" t="s">
        <v>122</v>
      </c>
      <c r="E169" s="34"/>
      <c r="F169" s="26"/>
    </row>
    <row r="170" spans="1:6" s="22" customFormat="1" ht="25.5" hidden="1">
      <c r="A170" s="27"/>
      <c r="B170" s="32"/>
      <c r="C170" s="28" t="s">
        <v>123</v>
      </c>
      <c r="D170" s="33" t="s">
        <v>124</v>
      </c>
      <c r="E170" s="26"/>
      <c r="F170" s="26"/>
    </row>
    <row r="171" spans="1:6" s="16" customFormat="1" ht="21" customHeight="1" hidden="1">
      <c r="A171" s="52"/>
      <c r="B171" s="30">
        <v>75495</v>
      </c>
      <c r="C171" s="30"/>
      <c r="D171" s="87" t="s">
        <v>57</v>
      </c>
      <c r="E171" s="31">
        <f>E172</f>
        <v>0</v>
      </c>
      <c r="F171" s="31">
        <f>F172</f>
        <v>0</v>
      </c>
    </row>
    <row r="172" spans="1:6" s="22" customFormat="1" ht="19.5" customHeight="1" hidden="1">
      <c r="A172" s="17"/>
      <c r="B172" s="69"/>
      <c r="C172" s="38" t="s">
        <v>33</v>
      </c>
      <c r="D172" s="39" t="s">
        <v>34</v>
      </c>
      <c r="E172" s="21"/>
      <c r="F172" s="21"/>
    </row>
    <row r="173" spans="1:6" s="22" customFormat="1" ht="26.25" customHeight="1" hidden="1">
      <c r="A173" s="272"/>
      <c r="B173" s="273"/>
      <c r="C173" s="273"/>
      <c r="D173" s="226" t="s">
        <v>270</v>
      </c>
      <c r="E173" s="261"/>
      <c r="F173" s="261"/>
    </row>
    <row r="174" spans="1:6" s="22" customFormat="1" ht="24" customHeight="1" hidden="1">
      <c r="A174" s="46"/>
      <c r="B174" s="47"/>
      <c r="C174" s="48"/>
      <c r="D174" s="49"/>
      <c r="E174" s="50"/>
      <c r="F174" s="50"/>
    </row>
    <row r="175" spans="1:6" s="6" customFormat="1" ht="7.5" customHeight="1" hidden="1" thickBot="1">
      <c r="A175" s="66">
        <v>1</v>
      </c>
      <c r="B175" s="66">
        <v>2</v>
      </c>
      <c r="C175" s="66">
        <v>3</v>
      </c>
      <c r="D175" s="66">
        <v>4</v>
      </c>
      <c r="E175" s="66">
        <v>5</v>
      </c>
      <c r="F175" s="66">
        <v>6</v>
      </c>
    </row>
    <row r="176" spans="1:6" s="11" customFormat="1" ht="63" customHeight="1" hidden="1" thickBot="1">
      <c r="A176" s="9">
        <v>756</v>
      </c>
      <c r="B176" s="430" t="s">
        <v>140</v>
      </c>
      <c r="C176" s="431"/>
      <c r="D176" s="432"/>
      <c r="E176" s="10">
        <f>E177+E179+E191+E203+E206</f>
        <v>0</v>
      </c>
      <c r="F176" s="10">
        <f>F177+F179+F191+F203+F206+F209</f>
        <v>0</v>
      </c>
    </row>
    <row r="177" spans="1:6" s="16" customFormat="1" ht="25.5" customHeight="1" hidden="1">
      <c r="A177" s="52"/>
      <c r="B177" s="54">
        <v>75601</v>
      </c>
      <c r="C177" s="402" t="s">
        <v>141</v>
      </c>
      <c r="D177" s="403"/>
      <c r="E177" s="55">
        <f>E178</f>
        <v>0</v>
      </c>
      <c r="F177" s="55">
        <f>F178</f>
        <v>0</v>
      </c>
    </row>
    <row r="178" spans="1:6" s="22" customFormat="1" ht="25.5" hidden="1">
      <c r="A178" s="17"/>
      <c r="B178" s="69"/>
      <c r="C178" s="38" t="s">
        <v>142</v>
      </c>
      <c r="D178" s="39" t="s">
        <v>143</v>
      </c>
      <c r="E178" s="21"/>
      <c r="F178" s="21"/>
    </row>
    <row r="179" spans="1:6" s="16" customFormat="1" ht="58.5" customHeight="1" hidden="1">
      <c r="A179" s="68"/>
      <c r="B179" s="30">
        <v>75615</v>
      </c>
      <c r="C179" s="419" t="s">
        <v>144</v>
      </c>
      <c r="D179" s="420"/>
      <c r="E179" s="31">
        <f>SUM(E180:E186)</f>
        <v>0</v>
      </c>
      <c r="F179" s="31">
        <f>SUM(F180:F186)</f>
        <v>0</v>
      </c>
    </row>
    <row r="180" spans="1:6" s="22" customFormat="1" ht="20.25" customHeight="1" hidden="1">
      <c r="A180" s="148"/>
      <c r="B180" s="161"/>
      <c r="C180" s="101" t="s">
        <v>145</v>
      </c>
      <c r="D180" s="252" t="s">
        <v>146</v>
      </c>
      <c r="E180" s="102"/>
      <c r="F180" s="102"/>
    </row>
    <row r="181" spans="1:6" s="22" customFormat="1" ht="20.25" customHeight="1" hidden="1">
      <c r="A181" s="148"/>
      <c r="B181" s="161"/>
      <c r="C181" s="101" t="s">
        <v>147</v>
      </c>
      <c r="D181" s="252" t="s">
        <v>148</v>
      </c>
      <c r="E181" s="102"/>
      <c r="F181" s="102"/>
    </row>
    <row r="182" spans="1:6" s="22" customFormat="1" ht="20.25" customHeight="1" hidden="1">
      <c r="A182" s="148"/>
      <c r="B182" s="161"/>
      <c r="C182" s="101" t="s">
        <v>149</v>
      </c>
      <c r="D182" s="252" t="s">
        <v>150</v>
      </c>
      <c r="E182" s="102"/>
      <c r="F182" s="102"/>
    </row>
    <row r="183" spans="1:6" s="22" customFormat="1" ht="20.25" customHeight="1" hidden="1">
      <c r="A183" s="225"/>
      <c r="B183" s="196"/>
      <c r="C183" s="101" t="s">
        <v>151</v>
      </c>
      <c r="D183" s="252" t="s">
        <v>152</v>
      </c>
      <c r="E183" s="102"/>
      <c r="F183" s="102"/>
    </row>
    <row r="184" spans="1:6" s="22" customFormat="1" ht="20.25" customHeight="1" hidden="1">
      <c r="A184" s="148"/>
      <c r="B184" s="161"/>
      <c r="C184" s="43" t="s">
        <v>153</v>
      </c>
      <c r="D184" s="294" t="s">
        <v>154</v>
      </c>
      <c r="E184" s="45"/>
      <c r="F184" s="45"/>
    </row>
    <row r="185" spans="1:6" s="22" customFormat="1" ht="20.25" customHeight="1" hidden="1">
      <c r="A185" s="148"/>
      <c r="B185" s="161"/>
      <c r="C185" s="101" t="s">
        <v>85</v>
      </c>
      <c r="D185" s="252" t="s">
        <v>86</v>
      </c>
      <c r="E185" s="102"/>
      <c r="F185" s="102"/>
    </row>
    <row r="186" spans="1:6" s="22" customFormat="1" ht="25.5" hidden="1">
      <c r="A186" s="148"/>
      <c r="B186" s="161"/>
      <c r="C186" s="101" t="s">
        <v>155</v>
      </c>
      <c r="D186" s="187" t="s">
        <v>156</v>
      </c>
      <c r="E186" s="102"/>
      <c r="F186" s="102"/>
    </row>
    <row r="187" spans="1:6" ht="13.5" customHeight="1" hidden="1" thickBot="1">
      <c r="A187" s="3"/>
      <c r="B187" s="3"/>
      <c r="C187" s="3"/>
      <c r="D187" s="3"/>
      <c r="E187" s="3"/>
      <c r="F187" s="3"/>
    </row>
    <row r="188" spans="1:6" s="4" customFormat="1" ht="22.5" customHeight="1" hidden="1">
      <c r="A188" s="433" t="s">
        <v>13</v>
      </c>
      <c r="B188" s="435" t="s">
        <v>14</v>
      </c>
      <c r="C188" s="435" t="s">
        <v>15</v>
      </c>
      <c r="D188" s="435" t="s">
        <v>16</v>
      </c>
      <c r="E188" s="417" t="s">
        <v>17</v>
      </c>
      <c r="F188" s="417" t="s">
        <v>18</v>
      </c>
    </row>
    <row r="189" spans="1:6" s="4" customFormat="1" ht="15" customHeight="1" hidden="1" thickBot="1">
      <c r="A189" s="434"/>
      <c r="B189" s="418"/>
      <c r="C189" s="418"/>
      <c r="D189" s="418"/>
      <c r="E189" s="418"/>
      <c r="F189" s="418"/>
    </row>
    <row r="190" spans="1:6" s="6" customFormat="1" ht="7.5" customHeight="1" hidden="1">
      <c r="A190" s="132">
        <v>1</v>
      </c>
      <c r="B190" s="132">
        <v>2</v>
      </c>
      <c r="C190" s="132">
        <v>3</v>
      </c>
      <c r="D190" s="132">
        <v>4</v>
      </c>
      <c r="E190" s="132">
        <v>5</v>
      </c>
      <c r="F190" s="132">
        <v>6</v>
      </c>
    </row>
    <row r="191" spans="1:6" s="16" customFormat="1" ht="60" customHeight="1" hidden="1">
      <c r="A191" s="141"/>
      <c r="B191" s="54">
        <v>75616</v>
      </c>
      <c r="C191" s="400" t="s">
        <v>157</v>
      </c>
      <c r="D191" s="401"/>
      <c r="E191" s="55">
        <f>SUM(E192:E202)</f>
        <v>0</v>
      </c>
      <c r="F191" s="55">
        <f>SUM(F192:F202)</f>
        <v>0</v>
      </c>
    </row>
    <row r="192" spans="1:6" s="22" customFormat="1" ht="16.5" customHeight="1" hidden="1">
      <c r="A192" s="148"/>
      <c r="B192" s="161"/>
      <c r="C192" s="101" t="s">
        <v>145</v>
      </c>
      <c r="D192" s="252" t="s">
        <v>146</v>
      </c>
      <c r="E192" s="102"/>
      <c r="F192" s="102"/>
    </row>
    <row r="193" spans="1:6" s="22" customFormat="1" ht="16.5" customHeight="1" hidden="1">
      <c r="A193" s="148"/>
      <c r="B193" s="161"/>
      <c r="C193" s="101" t="s">
        <v>147</v>
      </c>
      <c r="D193" s="252" t="s">
        <v>148</v>
      </c>
      <c r="E193" s="102"/>
      <c r="F193" s="102"/>
    </row>
    <row r="194" spans="1:6" s="22" customFormat="1" ht="16.5" customHeight="1" hidden="1">
      <c r="A194" s="148"/>
      <c r="B194" s="161"/>
      <c r="C194" s="101" t="s">
        <v>149</v>
      </c>
      <c r="D194" s="252" t="s">
        <v>150</v>
      </c>
      <c r="E194" s="102"/>
      <c r="F194" s="102"/>
    </row>
    <row r="195" spans="1:6" s="22" customFormat="1" ht="16.5" customHeight="1" hidden="1">
      <c r="A195" s="148"/>
      <c r="B195" s="161"/>
      <c r="C195" s="43" t="s">
        <v>151</v>
      </c>
      <c r="D195" s="20" t="s">
        <v>152</v>
      </c>
      <c r="E195" s="21"/>
      <c r="F195" s="21"/>
    </row>
    <row r="196" spans="1:6" s="22" customFormat="1" ht="22.5" customHeight="1" hidden="1">
      <c r="A196" s="148"/>
      <c r="B196" s="161"/>
      <c r="C196" s="101" t="s">
        <v>158</v>
      </c>
      <c r="D196" s="252" t="s">
        <v>159</v>
      </c>
      <c r="E196" s="102"/>
      <c r="F196" s="102"/>
    </row>
    <row r="197" spans="1:6" s="22" customFormat="1" ht="24.75" customHeight="1" hidden="1">
      <c r="A197" s="148"/>
      <c r="B197" s="161"/>
      <c r="C197" s="283" t="s">
        <v>267</v>
      </c>
      <c r="D197" s="284" t="s">
        <v>268</v>
      </c>
      <c r="E197" s="21"/>
      <c r="F197" s="21"/>
    </row>
    <row r="198" spans="1:6" s="22" customFormat="1" ht="16.5" customHeight="1" hidden="1">
      <c r="A198" s="60"/>
      <c r="B198" s="67"/>
      <c r="C198" s="24" t="s">
        <v>160</v>
      </c>
      <c r="D198" s="63" t="s">
        <v>161</v>
      </c>
      <c r="E198" s="26"/>
      <c r="F198" s="26"/>
    </row>
    <row r="199" spans="1:6" s="22" customFormat="1" ht="25.5" hidden="1">
      <c r="A199" s="60"/>
      <c r="B199" s="67"/>
      <c r="C199" s="19" t="s">
        <v>162</v>
      </c>
      <c r="D199" s="59" t="s">
        <v>163</v>
      </c>
      <c r="E199" s="26"/>
      <c r="F199" s="26"/>
    </row>
    <row r="200" spans="1:6" s="22" customFormat="1" ht="19.5" customHeight="1" hidden="1">
      <c r="A200" s="148"/>
      <c r="B200" s="161"/>
      <c r="C200" s="101" t="s">
        <v>153</v>
      </c>
      <c r="D200" s="252" t="s">
        <v>154</v>
      </c>
      <c r="E200" s="102"/>
      <c r="F200" s="102"/>
    </row>
    <row r="201" spans="1:6" s="22" customFormat="1" ht="15.75" customHeight="1" hidden="1">
      <c r="A201" s="27"/>
      <c r="B201" s="35"/>
      <c r="C201" s="24" t="s">
        <v>85</v>
      </c>
      <c r="D201" s="63" t="s">
        <v>86</v>
      </c>
      <c r="E201" s="26"/>
      <c r="F201" s="26"/>
    </row>
    <row r="202" spans="1:6" s="22" customFormat="1" ht="25.5" hidden="1">
      <c r="A202" s="27"/>
      <c r="B202" s="32"/>
      <c r="C202" s="28" t="s">
        <v>155</v>
      </c>
      <c r="D202" s="33" t="s">
        <v>156</v>
      </c>
      <c r="E202" s="26"/>
      <c r="F202" s="26"/>
    </row>
    <row r="203" spans="1:6" s="16" customFormat="1" ht="42.75" hidden="1">
      <c r="A203" s="88"/>
      <c r="B203" s="30">
        <v>75618</v>
      </c>
      <c r="C203" s="29"/>
      <c r="D203" s="87" t="s">
        <v>164</v>
      </c>
      <c r="E203" s="31">
        <f>SUM(E204:E205)</f>
        <v>0</v>
      </c>
      <c r="F203" s="31">
        <f>SUM(F204:F205)</f>
        <v>0</v>
      </c>
    </row>
    <row r="204" spans="1:6" s="22" customFormat="1" ht="23.25" customHeight="1" hidden="1">
      <c r="A204" s="17"/>
      <c r="B204" s="69"/>
      <c r="C204" s="19" t="s">
        <v>165</v>
      </c>
      <c r="D204" s="20" t="s">
        <v>161</v>
      </c>
      <c r="E204" s="21"/>
      <c r="F204" s="21"/>
    </row>
    <row r="205" spans="1:6" s="22" customFormat="1" ht="23.25" customHeight="1" hidden="1">
      <c r="A205" s="27"/>
      <c r="B205" s="32"/>
      <c r="C205" s="28" t="s">
        <v>166</v>
      </c>
      <c r="D205" s="33" t="s">
        <v>167</v>
      </c>
      <c r="E205" s="26"/>
      <c r="F205" s="26"/>
    </row>
    <row r="206" spans="1:6" s="16" customFormat="1" ht="32.25" customHeight="1" hidden="1">
      <c r="A206" s="57"/>
      <c r="B206" s="30">
        <v>75621</v>
      </c>
      <c r="C206" s="419" t="s">
        <v>168</v>
      </c>
      <c r="D206" s="420"/>
      <c r="E206" s="31">
        <f>SUM(E207:E208)</f>
        <v>0</v>
      </c>
      <c r="F206" s="31">
        <f>SUM(F207:F208)</f>
        <v>0</v>
      </c>
    </row>
    <row r="207" spans="1:6" s="22" customFormat="1" ht="21.75" customHeight="1" hidden="1">
      <c r="A207" s="148"/>
      <c r="B207" s="161"/>
      <c r="C207" s="184" t="s">
        <v>265</v>
      </c>
      <c r="D207" s="252" t="s">
        <v>169</v>
      </c>
      <c r="E207" s="102"/>
      <c r="F207" s="102"/>
    </row>
    <row r="208" spans="1:6" s="22" customFormat="1" ht="21.75" customHeight="1" hidden="1">
      <c r="A208" s="148"/>
      <c r="B208" s="161"/>
      <c r="C208" s="184" t="s">
        <v>266</v>
      </c>
      <c r="D208" s="252" t="s">
        <v>170</v>
      </c>
      <c r="E208" s="102"/>
      <c r="F208" s="102"/>
    </row>
    <row r="209" spans="1:6" s="16" customFormat="1" ht="28.5" hidden="1">
      <c r="A209" s="57"/>
      <c r="B209" s="54">
        <v>75647</v>
      </c>
      <c r="C209" s="29"/>
      <c r="D209" s="87" t="s">
        <v>171</v>
      </c>
      <c r="E209" s="31">
        <f>SUM(E210:E215)</f>
        <v>0</v>
      </c>
      <c r="F209" s="31">
        <f>SUM(F210:F215)</f>
        <v>0</v>
      </c>
    </row>
    <row r="210" spans="1:6" s="22" customFormat="1" ht="17.25" customHeight="1" hidden="1">
      <c r="A210" s="27"/>
      <c r="B210" s="67"/>
      <c r="C210" s="19" t="s">
        <v>172</v>
      </c>
      <c r="D210" s="61" t="s">
        <v>173</v>
      </c>
      <c r="E210" s="37"/>
      <c r="F210" s="21"/>
    </row>
    <row r="211" spans="1:6" s="22" customFormat="1" ht="17.25" customHeight="1" hidden="1">
      <c r="A211" s="27"/>
      <c r="B211" s="35"/>
      <c r="C211" s="24" t="s">
        <v>27</v>
      </c>
      <c r="D211" s="63" t="s">
        <v>174</v>
      </c>
      <c r="E211" s="34"/>
      <c r="F211" s="26"/>
    </row>
    <row r="212" spans="1:6" s="22" customFormat="1" ht="17.25" customHeight="1" hidden="1">
      <c r="A212" s="27"/>
      <c r="B212" s="35"/>
      <c r="C212" s="24" t="s">
        <v>29</v>
      </c>
      <c r="D212" s="63" t="s">
        <v>30</v>
      </c>
      <c r="E212" s="34"/>
      <c r="F212" s="26"/>
    </row>
    <row r="213" spans="1:6" s="22" customFormat="1" ht="17.25" customHeight="1" hidden="1">
      <c r="A213" s="27"/>
      <c r="B213" s="35"/>
      <c r="C213" s="24" t="s">
        <v>31</v>
      </c>
      <c r="D213" s="63" t="s">
        <v>32</v>
      </c>
      <c r="E213" s="34"/>
      <c r="F213" s="26"/>
    </row>
    <row r="214" spans="1:6" s="22" customFormat="1" ht="17.25" customHeight="1" hidden="1">
      <c r="A214" s="27"/>
      <c r="B214" s="35"/>
      <c r="C214" s="24" t="s">
        <v>33</v>
      </c>
      <c r="D214" s="63" t="s">
        <v>34</v>
      </c>
      <c r="E214" s="34"/>
      <c r="F214" s="26"/>
    </row>
    <row r="215" spans="1:6" s="22" customFormat="1" ht="17.25" customHeight="1" hidden="1" thickBot="1">
      <c r="A215" s="17"/>
      <c r="B215" s="32"/>
      <c r="C215" s="28" t="s">
        <v>35</v>
      </c>
      <c r="D215" s="25" t="s">
        <v>36</v>
      </c>
      <c r="E215" s="26"/>
      <c r="F215" s="26"/>
    </row>
    <row r="216" spans="1:6" s="22" customFormat="1" ht="19.5" customHeight="1" hidden="1" thickBot="1">
      <c r="A216" s="53">
        <v>757</v>
      </c>
      <c r="B216" s="90"/>
      <c r="C216" s="91"/>
      <c r="D216" s="9" t="s">
        <v>175</v>
      </c>
      <c r="E216" s="10">
        <f>E217</f>
        <v>0</v>
      </c>
      <c r="F216" s="10">
        <f>F217</f>
        <v>0</v>
      </c>
    </row>
    <row r="217" spans="1:6" s="22" customFormat="1" ht="30.75" customHeight="1" hidden="1">
      <c r="A217" s="74"/>
      <c r="B217" s="14">
        <v>75702</v>
      </c>
      <c r="C217" s="92"/>
      <c r="D217" s="93" t="s">
        <v>176</v>
      </c>
      <c r="E217" s="94">
        <f>E219</f>
        <v>0</v>
      </c>
      <c r="F217" s="94">
        <f>SUM(F218:F219)</f>
        <v>0</v>
      </c>
    </row>
    <row r="218" spans="1:6" s="22" customFormat="1" ht="20.25" customHeight="1" hidden="1">
      <c r="A218" s="17"/>
      <c r="B218" s="86"/>
      <c r="C218" s="95" t="s">
        <v>35</v>
      </c>
      <c r="D218" s="96" t="s">
        <v>36</v>
      </c>
      <c r="E218" s="21"/>
      <c r="F218" s="21"/>
    </row>
    <row r="219" spans="1:6" s="22" customFormat="1" ht="42.75" hidden="1">
      <c r="A219" s="41"/>
      <c r="B219" s="97"/>
      <c r="C219" s="98" t="s">
        <v>177</v>
      </c>
      <c r="D219" s="99" t="s">
        <v>178</v>
      </c>
      <c r="E219" s="73"/>
      <c r="F219" s="73"/>
    </row>
    <row r="220" spans="1:6" s="22" customFormat="1" ht="15" customHeight="1" hidden="1">
      <c r="A220" s="46"/>
      <c r="B220" s="47"/>
      <c r="C220" s="48"/>
      <c r="D220" s="49"/>
      <c r="E220" s="50"/>
      <c r="F220" s="50"/>
    </row>
    <row r="221" spans="1:6" s="6" customFormat="1" ht="7.5" customHeight="1" hidden="1" thickBot="1">
      <c r="A221" s="66">
        <v>1</v>
      </c>
      <c r="B221" s="66">
        <v>2</v>
      </c>
      <c r="C221" s="66">
        <v>3</v>
      </c>
      <c r="D221" s="66">
        <v>4</v>
      </c>
      <c r="E221" s="66">
        <v>5</v>
      </c>
      <c r="F221" s="66">
        <v>6</v>
      </c>
    </row>
    <row r="222" spans="1:6" s="22" customFormat="1" ht="19.5" customHeight="1" hidden="1" thickBot="1">
      <c r="A222" s="53">
        <v>758</v>
      </c>
      <c r="B222" s="90"/>
      <c r="C222" s="91"/>
      <c r="D222" s="9" t="s">
        <v>179</v>
      </c>
      <c r="E222" s="10">
        <f>E223+E225+E231+E227</f>
        <v>0</v>
      </c>
      <c r="F222" s="10">
        <f>F223+F225+F231+F227+F229</f>
        <v>0</v>
      </c>
    </row>
    <row r="223" spans="1:6" s="22" customFormat="1" ht="28.5" hidden="1">
      <c r="A223" s="74"/>
      <c r="B223" s="14">
        <v>75801</v>
      </c>
      <c r="C223" s="92"/>
      <c r="D223" s="93" t="s">
        <v>180</v>
      </c>
      <c r="E223" s="94">
        <f>E224</f>
        <v>0</v>
      </c>
      <c r="F223" s="94">
        <f>F224</f>
        <v>0</v>
      </c>
    </row>
    <row r="224" spans="1:6" s="22" customFormat="1" ht="20.25" customHeight="1" hidden="1">
      <c r="A224" s="17"/>
      <c r="B224" s="86"/>
      <c r="C224" s="100" t="s">
        <v>181</v>
      </c>
      <c r="D224" s="96" t="s">
        <v>182</v>
      </c>
      <c r="E224" s="21"/>
      <c r="F224" s="21"/>
    </row>
    <row r="225" spans="1:6" s="22" customFormat="1" ht="14.25" hidden="1">
      <c r="A225" s="17"/>
      <c r="B225" s="30">
        <v>75807</v>
      </c>
      <c r="C225" s="101"/>
      <c r="D225" s="87" t="s">
        <v>183</v>
      </c>
      <c r="E225" s="102">
        <f>E226</f>
        <v>0</v>
      </c>
      <c r="F225" s="102">
        <f>F226</f>
        <v>0</v>
      </c>
    </row>
    <row r="226" spans="1:6" s="22" customFormat="1" ht="20.25" customHeight="1" hidden="1">
      <c r="A226" s="17"/>
      <c r="B226" s="86"/>
      <c r="C226" s="100" t="s">
        <v>181</v>
      </c>
      <c r="D226" s="96" t="s">
        <v>182</v>
      </c>
      <c r="E226" s="21"/>
      <c r="F226" s="21"/>
    </row>
    <row r="227" spans="1:6" s="22" customFormat="1" ht="21" customHeight="1" hidden="1">
      <c r="A227" s="17"/>
      <c r="B227" s="30">
        <v>75814</v>
      </c>
      <c r="C227" s="101"/>
      <c r="D227" s="87" t="s">
        <v>184</v>
      </c>
      <c r="E227" s="102">
        <f>E228</f>
        <v>0</v>
      </c>
      <c r="F227" s="102">
        <f>F228</f>
        <v>0</v>
      </c>
    </row>
    <row r="228" spans="1:6" s="22" customFormat="1" ht="20.25" customHeight="1" hidden="1">
      <c r="A228" s="17"/>
      <c r="B228" s="86"/>
      <c r="C228" s="100" t="s">
        <v>41</v>
      </c>
      <c r="D228" s="96" t="s">
        <v>42</v>
      </c>
      <c r="E228" s="21"/>
      <c r="F228" s="21"/>
    </row>
    <row r="229" spans="1:6" s="22" customFormat="1" ht="21" customHeight="1" hidden="1">
      <c r="A229" s="17"/>
      <c r="B229" s="30">
        <v>75818</v>
      </c>
      <c r="C229" s="101"/>
      <c r="D229" s="87" t="s">
        <v>185</v>
      </c>
      <c r="E229" s="102">
        <f>E230</f>
        <v>0</v>
      </c>
      <c r="F229" s="102">
        <f>F230</f>
        <v>0</v>
      </c>
    </row>
    <row r="230" spans="1:6" s="22" customFormat="1" ht="20.25" customHeight="1" hidden="1">
      <c r="A230" s="17"/>
      <c r="B230" s="86"/>
      <c r="C230" s="100" t="s">
        <v>186</v>
      </c>
      <c r="D230" s="96" t="s">
        <v>187</v>
      </c>
      <c r="E230" s="21"/>
      <c r="F230" s="21"/>
    </row>
    <row r="231" spans="1:6" s="22" customFormat="1" ht="14.25" hidden="1">
      <c r="A231" s="17"/>
      <c r="B231" s="30">
        <v>75831</v>
      </c>
      <c r="C231" s="101"/>
      <c r="D231" s="87" t="s">
        <v>188</v>
      </c>
      <c r="E231" s="102">
        <f>E232</f>
        <v>0</v>
      </c>
      <c r="F231" s="102">
        <f>F232</f>
        <v>0</v>
      </c>
    </row>
    <row r="232" spans="1:6" s="22" customFormat="1" ht="20.25" customHeight="1" hidden="1" thickBot="1">
      <c r="A232" s="17"/>
      <c r="B232" s="69"/>
      <c r="C232" s="100" t="s">
        <v>181</v>
      </c>
      <c r="D232" s="96" t="s">
        <v>182</v>
      </c>
      <c r="E232" s="21"/>
      <c r="F232" s="21"/>
    </row>
    <row r="233" spans="1:6" s="11" customFormat="1" ht="26.25" customHeight="1" thickBot="1">
      <c r="A233" s="78">
        <v>801</v>
      </c>
      <c r="B233" s="409" t="s">
        <v>189</v>
      </c>
      <c r="C233" s="410"/>
      <c r="D233" s="411"/>
      <c r="E233" s="10">
        <f>E234+E236</f>
        <v>22024</v>
      </c>
      <c r="F233" s="10">
        <f>F234+F236</f>
        <v>0</v>
      </c>
    </row>
    <row r="234" spans="1:6" s="16" customFormat="1" ht="19.5" customHeight="1" hidden="1">
      <c r="A234" s="57"/>
      <c r="B234" s="14">
        <v>80101</v>
      </c>
      <c r="C234" s="13"/>
      <c r="D234" s="14" t="s">
        <v>190</v>
      </c>
      <c r="E234" s="176">
        <f>E235</f>
        <v>0</v>
      </c>
      <c r="F234" s="15">
        <f>SUM(F235:F235)</f>
        <v>0</v>
      </c>
    </row>
    <row r="235" spans="1:6" s="22" customFormat="1" ht="51" hidden="1">
      <c r="A235" s="183"/>
      <c r="B235" s="47"/>
      <c r="C235" s="184" t="s">
        <v>77</v>
      </c>
      <c r="D235" s="172" t="s">
        <v>247</v>
      </c>
      <c r="E235" s="185"/>
      <c r="F235" s="102"/>
    </row>
    <row r="236" spans="1:6" s="16" customFormat="1" ht="19.5" customHeight="1">
      <c r="A236" s="148"/>
      <c r="B236" s="30">
        <v>80195</v>
      </c>
      <c r="C236" s="412" t="s">
        <v>57</v>
      </c>
      <c r="D236" s="413"/>
      <c r="E236" s="31">
        <f>E237</f>
        <v>22024</v>
      </c>
      <c r="F236" s="31">
        <f>F237</f>
        <v>0</v>
      </c>
    </row>
    <row r="237" spans="1:6" s="22" customFormat="1" ht="25.5">
      <c r="A237" s="148"/>
      <c r="B237" s="47"/>
      <c r="C237" s="101" t="s">
        <v>214</v>
      </c>
      <c r="D237" s="187" t="s">
        <v>215</v>
      </c>
      <c r="E237" s="102">
        <f>17175+4849</f>
        <v>22024</v>
      </c>
      <c r="F237" s="102"/>
    </row>
    <row r="238" spans="1:6" s="316" customFormat="1" ht="55.5" customHeight="1" thickBot="1">
      <c r="A238" s="414" t="s">
        <v>349</v>
      </c>
      <c r="B238" s="415"/>
      <c r="C238" s="415"/>
      <c r="D238" s="415"/>
      <c r="E238" s="415"/>
      <c r="F238" s="416"/>
    </row>
    <row r="239" spans="1:6" s="11" customFormat="1" ht="29.25" customHeight="1" hidden="1" thickBot="1">
      <c r="A239" s="150">
        <v>851</v>
      </c>
      <c r="B239" s="409" t="s">
        <v>199</v>
      </c>
      <c r="C239" s="410"/>
      <c r="D239" s="411"/>
      <c r="E239" s="10">
        <f>E240</f>
        <v>0</v>
      </c>
      <c r="F239" s="151">
        <f>F240+F246+F248</f>
        <v>0</v>
      </c>
    </row>
    <row r="240" spans="1:6" s="16" customFormat="1" ht="19.5" customHeight="1" hidden="1">
      <c r="A240" s="57"/>
      <c r="B240" s="14">
        <v>85121</v>
      </c>
      <c r="C240" s="384" t="s">
        <v>200</v>
      </c>
      <c r="D240" s="385"/>
      <c r="E240" s="15">
        <f>SUM(E241:E242)</f>
        <v>0</v>
      </c>
      <c r="F240" s="15">
        <f>F242</f>
        <v>0</v>
      </c>
    </row>
    <row r="241" spans="1:6" s="16" customFormat="1" ht="38.25" hidden="1">
      <c r="A241" s="68"/>
      <c r="B241" s="104"/>
      <c r="C241" s="19" t="s">
        <v>201</v>
      </c>
      <c r="D241" s="39" t="s">
        <v>78</v>
      </c>
      <c r="E241" s="37"/>
      <c r="F241" s="21"/>
    </row>
    <row r="242" spans="1:6" s="22" customFormat="1" ht="38.25" hidden="1">
      <c r="A242" s="17"/>
      <c r="B242" s="32"/>
      <c r="C242" s="32">
        <v>6298</v>
      </c>
      <c r="D242" s="33" t="s">
        <v>44</v>
      </c>
      <c r="E242" s="34"/>
      <c r="F242" s="26"/>
    </row>
    <row r="243" spans="1:6" s="22" customFormat="1" ht="38.25" hidden="1">
      <c r="A243" s="17"/>
      <c r="B243" s="23"/>
      <c r="C243" s="24" t="s">
        <v>202</v>
      </c>
      <c r="D243" s="33" t="s">
        <v>203</v>
      </c>
      <c r="E243" s="26"/>
      <c r="F243" s="26"/>
    </row>
    <row r="244" spans="1:6" s="22" customFormat="1" ht="16.5" customHeight="1" hidden="1">
      <c r="A244" s="17"/>
      <c r="B244" s="23"/>
      <c r="C244" s="24" t="s">
        <v>47</v>
      </c>
      <c r="D244" s="33" t="s">
        <v>46</v>
      </c>
      <c r="E244" s="26"/>
      <c r="F244" s="26"/>
    </row>
    <row r="245" spans="1:6" s="22" customFormat="1" ht="16.5" customHeight="1" hidden="1">
      <c r="A245" s="27"/>
      <c r="B245" s="23"/>
      <c r="C245" s="28" t="s">
        <v>129</v>
      </c>
      <c r="D245" s="33" t="s">
        <v>46</v>
      </c>
      <c r="E245" s="26"/>
      <c r="F245" s="26"/>
    </row>
    <row r="246" spans="1:6" s="16" customFormat="1" ht="19.5" customHeight="1" hidden="1">
      <c r="A246" s="57"/>
      <c r="B246" s="30">
        <v>85153</v>
      </c>
      <c r="C246" s="29"/>
      <c r="D246" s="30" t="s">
        <v>204</v>
      </c>
      <c r="E246" s="31">
        <f>E247</f>
        <v>0</v>
      </c>
      <c r="F246" s="31">
        <f>F247</f>
        <v>0</v>
      </c>
    </row>
    <row r="247" spans="1:6" s="16" customFormat="1" ht="20.25" customHeight="1" hidden="1">
      <c r="A247" s="88"/>
      <c r="B247" s="104"/>
      <c r="C247" s="38" t="s">
        <v>35</v>
      </c>
      <c r="D247" s="39" t="s">
        <v>36</v>
      </c>
      <c r="E247" s="21"/>
      <c r="F247" s="21"/>
    </row>
    <row r="248" spans="1:6" s="16" customFormat="1" ht="19.5" customHeight="1" hidden="1">
      <c r="A248" s="88"/>
      <c r="B248" s="30">
        <v>85154</v>
      </c>
      <c r="C248" s="29"/>
      <c r="D248" s="30" t="s">
        <v>205</v>
      </c>
      <c r="E248" s="31">
        <f>E255</f>
        <v>0</v>
      </c>
      <c r="F248" s="31">
        <f>SUM(F249:F256)</f>
        <v>0</v>
      </c>
    </row>
    <row r="249" spans="1:6" s="16" customFormat="1" ht="38.25" hidden="1">
      <c r="A249" s="88"/>
      <c r="B249" s="104"/>
      <c r="C249" s="105" t="s">
        <v>206</v>
      </c>
      <c r="D249" s="106" t="s">
        <v>207</v>
      </c>
      <c r="E249" s="107"/>
      <c r="F249" s="108"/>
    </row>
    <row r="250" spans="1:6" s="16" customFormat="1" ht="25.5" hidden="1">
      <c r="A250" s="88"/>
      <c r="B250" s="109"/>
      <c r="C250" s="110" t="s">
        <v>208</v>
      </c>
      <c r="D250" s="111" t="s">
        <v>209</v>
      </c>
      <c r="E250" s="112"/>
      <c r="F250" s="113"/>
    </row>
    <row r="251" spans="1:6" s="16" customFormat="1" ht="17.25" customHeight="1" hidden="1">
      <c r="A251" s="88"/>
      <c r="B251" s="109"/>
      <c r="C251" s="110" t="s">
        <v>31</v>
      </c>
      <c r="D251" s="111" t="s">
        <v>32</v>
      </c>
      <c r="E251" s="112"/>
      <c r="F251" s="113"/>
    </row>
    <row r="252" spans="1:6" s="16" customFormat="1" ht="17.25" customHeight="1" hidden="1">
      <c r="A252" s="88"/>
      <c r="B252" s="109"/>
      <c r="C252" s="110" t="s">
        <v>33</v>
      </c>
      <c r="D252" s="111" t="s">
        <v>34</v>
      </c>
      <c r="E252" s="112"/>
      <c r="F252" s="113"/>
    </row>
    <row r="253" spans="1:6" s="16" customFormat="1" ht="17.25" customHeight="1" hidden="1">
      <c r="A253" s="88"/>
      <c r="B253" s="109"/>
      <c r="C253" s="110" t="s">
        <v>104</v>
      </c>
      <c r="D253" s="111" t="s">
        <v>105</v>
      </c>
      <c r="E253" s="112"/>
      <c r="F253" s="113"/>
    </row>
    <row r="254" spans="1:6" s="16" customFormat="1" ht="17.25" customHeight="1" hidden="1">
      <c r="A254" s="88"/>
      <c r="B254" s="109"/>
      <c r="C254" s="110" t="s">
        <v>70</v>
      </c>
      <c r="D254" s="111" t="s">
        <v>71</v>
      </c>
      <c r="E254" s="112"/>
      <c r="F254" s="113"/>
    </row>
    <row r="255" spans="1:6" s="16" customFormat="1" ht="17.25" customHeight="1" hidden="1">
      <c r="A255" s="88"/>
      <c r="B255" s="114"/>
      <c r="C255" s="24" t="s">
        <v>35</v>
      </c>
      <c r="D255" s="36" t="s">
        <v>36</v>
      </c>
      <c r="E255" s="34"/>
      <c r="F255" s="34"/>
    </row>
    <row r="256" spans="1:6" s="16" customFormat="1" ht="17.25" customHeight="1" hidden="1" thickBot="1">
      <c r="A256" s="57"/>
      <c r="B256" s="104"/>
      <c r="C256" s="38" t="s">
        <v>106</v>
      </c>
      <c r="D256" s="39" t="s">
        <v>107</v>
      </c>
      <c r="E256" s="21"/>
      <c r="F256" s="21"/>
    </row>
    <row r="257" spans="1:6" s="115" customFormat="1" ht="27.75" customHeight="1" hidden="1" thickBot="1">
      <c r="A257" s="281">
        <v>852</v>
      </c>
      <c r="B257" s="409" t="s">
        <v>210</v>
      </c>
      <c r="C257" s="410"/>
      <c r="D257" s="411"/>
      <c r="E257" s="10">
        <f>E258+E261+E264+E266+E271+E273+E275</f>
        <v>0</v>
      </c>
      <c r="F257" s="10">
        <f>F258+F261+F264+F266+F271+F273+F275</f>
        <v>0</v>
      </c>
    </row>
    <row r="258" spans="1:7" s="16" customFormat="1" ht="21.75" customHeight="1" hidden="1">
      <c r="A258" s="57"/>
      <c r="B258" s="54">
        <v>85202</v>
      </c>
      <c r="C258" s="116"/>
      <c r="D258" s="89" t="s">
        <v>211</v>
      </c>
      <c r="E258" s="55">
        <f>E259</f>
        <v>0</v>
      </c>
      <c r="F258" s="55">
        <f>F259</f>
        <v>0</v>
      </c>
      <c r="G258" s="117"/>
    </row>
    <row r="259" spans="1:6" s="22" customFormat="1" ht="42.75" customHeight="1" hidden="1">
      <c r="A259" s="17"/>
      <c r="B259" s="69"/>
      <c r="C259" s="38" t="s">
        <v>212</v>
      </c>
      <c r="D259" s="39" t="s">
        <v>213</v>
      </c>
      <c r="E259" s="21"/>
      <c r="F259" s="21"/>
    </row>
    <row r="260" spans="1:6" s="316" customFormat="1" ht="16.5" customHeight="1" hidden="1">
      <c r="A260" s="406" t="s">
        <v>343</v>
      </c>
      <c r="B260" s="407"/>
      <c r="C260" s="407"/>
      <c r="D260" s="407"/>
      <c r="E260" s="407"/>
      <c r="F260" s="408"/>
    </row>
    <row r="261" spans="1:6" s="16" customFormat="1" ht="48" customHeight="1" hidden="1">
      <c r="A261" s="141"/>
      <c r="B261" s="30">
        <v>85212</v>
      </c>
      <c r="C261" s="419" t="s">
        <v>340</v>
      </c>
      <c r="D261" s="420"/>
      <c r="E261" s="31">
        <f>SUM(E262:E263)</f>
        <v>0</v>
      </c>
      <c r="F261" s="31">
        <f>SUM(F262:F263)</f>
        <v>0</v>
      </c>
    </row>
    <row r="262" spans="1:6" s="22" customFormat="1" ht="51" hidden="1">
      <c r="A262" s="148"/>
      <c r="B262" s="161"/>
      <c r="C262" s="101" t="s">
        <v>97</v>
      </c>
      <c r="D262" s="44" t="s">
        <v>98</v>
      </c>
      <c r="E262" s="45"/>
      <c r="F262" s="45"/>
    </row>
    <row r="263" spans="1:6" s="22" customFormat="1" ht="38.25" hidden="1">
      <c r="A263" s="148"/>
      <c r="B263" s="161"/>
      <c r="C263" s="154" t="s">
        <v>99</v>
      </c>
      <c r="D263" s="36" t="s">
        <v>100</v>
      </c>
      <c r="E263" s="34"/>
      <c r="F263" s="26"/>
    </row>
    <row r="264" spans="1:6" s="16" customFormat="1" ht="71.25" customHeight="1" hidden="1">
      <c r="A264" s="141"/>
      <c r="B264" s="30">
        <v>85213</v>
      </c>
      <c r="C264" s="404" t="s">
        <v>341</v>
      </c>
      <c r="D264" s="405"/>
      <c r="E264" s="31">
        <f>E265</f>
        <v>0</v>
      </c>
      <c r="F264" s="31">
        <f>F265</f>
        <v>0</v>
      </c>
    </row>
    <row r="265" spans="1:6" s="22" customFormat="1" ht="51" hidden="1">
      <c r="A265" s="148"/>
      <c r="B265" s="161"/>
      <c r="C265" s="101" t="s">
        <v>97</v>
      </c>
      <c r="D265" s="59" t="s">
        <v>98</v>
      </c>
      <c r="E265" s="37"/>
      <c r="F265" s="37"/>
    </row>
    <row r="266" spans="1:6" s="16" customFormat="1" ht="30.75" customHeight="1" hidden="1">
      <c r="A266" s="141"/>
      <c r="B266" s="30">
        <v>85214</v>
      </c>
      <c r="C266" s="404" t="s">
        <v>342</v>
      </c>
      <c r="D266" s="405"/>
      <c r="E266" s="31">
        <f>SUM(E267:E269)</f>
        <v>0</v>
      </c>
      <c r="F266" s="31">
        <f>SUM(F267:F269)</f>
        <v>0</v>
      </c>
    </row>
    <row r="267" spans="1:6" s="22" customFormat="1" ht="51" hidden="1">
      <c r="A267" s="148"/>
      <c r="B267" s="161"/>
      <c r="C267" s="101" t="s">
        <v>97</v>
      </c>
      <c r="D267" s="187" t="s">
        <v>98</v>
      </c>
      <c r="E267" s="102"/>
      <c r="F267" s="102"/>
    </row>
    <row r="268" spans="1:6" s="316" customFormat="1" ht="19.5" customHeight="1" hidden="1">
      <c r="A268" s="331"/>
      <c r="B268" s="407" t="s">
        <v>297</v>
      </c>
      <c r="C268" s="407"/>
      <c r="D268" s="407"/>
      <c r="E268" s="407"/>
      <c r="F268" s="408"/>
    </row>
    <row r="269" spans="1:6" s="22" customFormat="1" ht="25.5" hidden="1">
      <c r="A269" s="148"/>
      <c r="B269" s="161"/>
      <c r="C269" s="101" t="s">
        <v>214</v>
      </c>
      <c r="D269" s="187" t="s">
        <v>215</v>
      </c>
      <c r="E269" s="102"/>
      <c r="F269" s="102"/>
    </row>
    <row r="270" spans="1:6" s="316" customFormat="1" ht="19.5" customHeight="1" hidden="1">
      <c r="A270" s="331"/>
      <c r="B270" s="407" t="s">
        <v>298</v>
      </c>
      <c r="C270" s="407"/>
      <c r="D270" s="407"/>
      <c r="E270" s="407"/>
      <c r="F270" s="408"/>
    </row>
    <row r="271" spans="1:6" s="16" customFormat="1" ht="19.5" customHeight="1" hidden="1">
      <c r="A271" s="141"/>
      <c r="B271" s="30">
        <v>85219</v>
      </c>
      <c r="C271" s="412" t="s">
        <v>216</v>
      </c>
      <c r="D271" s="413"/>
      <c r="E271" s="31">
        <f>E272</f>
        <v>0</v>
      </c>
      <c r="F271" s="31">
        <f>F272</f>
        <v>0</v>
      </c>
    </row>
    <row r="272" spans="1:6" s="22" customFormat="1" ht="25.5" hidden="1">
      <c r="A272" s="148"/>
      <c r="B272" s="161"/>
      <c r="C272" s="101" t="s">
        <v>214</v>
      </c>
      <c r="D272" s="187" t="s">
        <v>215</v>
      </c>
      <c r="E272" s="102"/>
      <c r="F272" s="102"/>
    </row>
    <row r="273" spans="1:6" s="16" customFormat="1" ht="28.5" hidden="1">
      <c r="A273" s="148"/>
      <c r="B273" s="138">
        <v>85228</v>
      </c>
      <c r="C273" s="298"/>
      <c r="D273" s="87" t="s">
        <v>217</v>
      </c>
      <c r="E273" s="31">
        <f>E274</f>
        <v>0</v>
      </c>
      <c r="F273" s="31">
        <f>F274</f>
        <v>0</v>
      </c>
    </row>
    <row r="274" spans="1:6" s="22" customFormat="1" ht="18" customHeight="1" hidden="1">
      <c r="A274" s="74"/>
      <c r="B274" s="69"/>
      <c r="C274" s="38" t="s">
        <v>218</v>
      </c>
      <c r="D274" s="39" t="s">
        <v>219</v>
      </c>
      <c r="E274" s="21"/>
      <c r="F274" s="21"/>
    </row>
    <row r="275" spans="1:6" s="16" customFormat="1" ht="21" customHeight="1" hidden="1">
      <c r="A275" s="148"/>
      <c r="B275" s="30">
        <v>85295</v>
      </c>
      <c r="C275" s="397" t="s">
        <v>57</v>
      </c>
      <c r="D275" s="420"/>
      <c r="E275" s="31">
        <f>E276</f>
        <v>0</v>
      </c>
      <c r="F275" s="31">
        <f>F276</f>
        <v>0</v>
      </c>
    </row>
    <row r="276" spans="1:6" s="22" customFormat="1" ht="25.5" hidden="1">
      <c r="A276" s="148"/>
      <c r="B276" s="161"/>
      <c r="C276" s="101" t="s">
        <v>214</v>
      </c>
      <c r="D276" s="187" t="s">
        <v>215</v>
      </c>
      <c r="E276" s="102"/>
      <c r="F276" s="102"/>
    </row>
    <row r="277" spans="1:6" s="316" customFormat="1" ht="19.5" customHeight="1" hidden="1" thickBot="1">
      <c r="A277" s="421" t="s">
        <v>344</v>
      </c>
      <c r="B277" s="422"/>
      <c r="C277" s="422"/>
      <c r="D277" s="422"/>
      <c r="E277" s="422"/>
      <c r="F277" s="423"/>
    </row>
    <row r="278" spans="1:6" s="119" customFormat="1" ht="21.75" customHeight="1" hidden="1" thickBot="1">
      <c r="A278" s="53">
        <v>854</v>
      </c>
      <c r="B278" s="430" t="s">
        <v>220</v>
      </c>
      <c r="C278" s="431"/>
      <c r="D278" s="432"/>
      <c r="E278" s="118">
        <f>E279</f>
        <v>0</v>
      </c>
      <c r="F278" s="295">
        <f>F279</f>
        <v>0</v>
      </c>
    </row>
    <row r="279" spans="1:6" s="22" customFormat="1" ht="19.5" customHeight="1" hidden="1">
      <c r="A279" s="148"/>
      <c r="B279" s="120">
        <v>85415</v>
      </c>
      <c r="C279" s="393" t="s">
        <v>256</v>
      </c>
      <c r="D279" s="401"/>
      <c r="E279" s="45">
        <f>E280</f>
        <v>0</v>
      </c>
      <c r="F279" s="45">
        <f>F280</f>
        <v>0</v>
      </c>
    </row>
    <row r="280" spans="1:6" s="22" customFormat="1" ht="34.5" customHeight="1" hidden="1">
      <c r="A280" s="148"/>
      <c r="B280" s="161"/>
      <c r="C280" s="101" t="s">
        <v>214</v>
      </c>
      <c r="D280" s="187" t="s">
        <v>215</v>
      </c>
      <c r="E280" s="102"/>
      <c r="F280" s="102"/>
    </row>
    <row r="281" spans="1:6" s="316" customFormat="1" ht="27.75" customHeight="1" hidden="1" thickBot="1">
      <c r="A281" s="414" t="s">
        <v>322</v>
      </c>
      <c r="B281" s="415"/>
      <c r="C281" s="415"/>
      <c r="D281" s="415"/>
      <c r="E281" s="415"/>
      <c r="F281" s="416"/>
    </row>
    <row r="282" spans="1:6" s="119" customFormat="1" ht="27.75" customHeight="1" hidden="1" thickBot="1">
      <c r="A282" s="53">
        <v>900</v>
      </c>
      <c r="B282" s="430" t="s">
        <v>222</v>
      </c>
      <c r="C282" s="431"/>
      <c r="D282" s="432"/>
      <c r="E282" s="118">
        <f>E285+E288</f>
        <v>0</v>
      </c>
      <c r="F282" s="118">
        <f>F285+F288</f>
        <v>0</v>
      </c>
    </row>
    <row r="283" spans="1:6" s="22" customFormat="1" ht="19.5" customHeight="1" hidden="1">
      <c r="A283" s="74"/>
      <c r="B283" s="120">
        <v>90001</v>
      </c>
      <c r="C283" s="92"/>
      <c r="D283" s="93" t="s">
        <v>223</v>
      </c>
      <c r="E283" s="121">
        <f>E284</f>
        <v>0</v>
      </c>
      <c r="F283" s="121">
        <f>F284</f>
        <v>0</v>
      </c>
    </row>
    <row r="284" spans="1:6" s="22" customFormat="1" ht="18" customHeight="1" hidden="1">
      <c r="A284" s="17"/>
      <c r="B284" s="69"/>
      <c r="C284" s="69">
        <v>4260</v>
      </c>
      <c r="D284" s="39" t="s">
        <v>71</v>
      </c>
      <c r="E284" s="21"/>
      <c r="F284" s="21"/>
    </row>
    <row r="285" spans="1:6" s="22" customFormat="1" ht="19.5" customHeight="1" hidden="1">
      <c r="A285" s="148"/>
      <c r="B285" s="122">
        <v>90002</v>
      </c>
      <c r="C285" s="386" t="s">
        <v>224</v>
      </c>
      <c r="D285" s="387"/>
      <c r="E285" s="123">
        <f>E286</f>
        <v>0</v>
      </c>
      <c r="F285" s="123">
        <f>SUM(F286:F287)</f>
        <v>0</v>
      </c>
    </row>
    <row r="286" spans="1:6" s="22" customFormat="1" ht="27" customHeight="1" hidden="1">
      <c r="A286" s="148"/>
      <c r="B286" s="161"/>
      <c r="C286" s="171">
        <v>6260</v>
      </c>
      <c r="D286" s="276" t="s">
        <v>246</v>
      </c>
      <c r="E286" s="21"/>
      <c r="F286" s="21"/>
    </row>
    <row r="287" spans="1:6" s="22" customFormat="1" ht="29.25" customHeight="1" hidden="1">
      <c r="A287" s="218"/>
      <c r="B287" s="186"/>
      <c r="C287" s="186"/>
      <c r="D287" s="259" t="s">
        <v>273</v>
      </c>
      <c r="E287" s="261"/>
      <c r="F287" s="261"/>
    </row>
    <row r="288" spans="1:6" s="22" customFormat="1" ht="24" customHeight="1" hidden="1">
      <c r="A288" s="148"/>
      <c r="B288" s="122">
        <v>90008</v>
      </c>
      <c r="C288" s="397" t="s">
        <v>272</v>
      </c>
      <c r="D288" s="420"/>
      <c r="E288" s="123">
        <f>E289</f>
        <v>0</v>
      </c>
      <c r="F288" s="123">
        <f>F289+F290</f>
        <v>0</v>
      </c>
    </row>
    <row r="289" spans="1:6" s="22" customFormat="1" ht="27" customHeight="1" hidden="1">
      <c r="A289" s="148"/>
      <c r="B289" s="161"/>
      <c r="C289" s="171">
        <v>6260</v>
      </c>
      <c r="D289" s="276" t="s">
        <v>246</v>
      </c>
      <c r="E289" s="102"/>
      <c r="F289" s="102"/>
    </row>
    <row r="290" spans="1:6" s="22" customFormat="1" ht="38.25" hidden="1">
      <c r="A290" s="148"/>
      <c r="B290" s="161"/>
      <c r="C290" s="65">
        <v>6298</v>
      </c>
      <c r="D290" s="187" t="s">
        <v>44</v>
      </c>
      <c r="E290" s="45"/>
      <c r="F290" s="45"/>
    </row>
    <row r="291" spans="1:6" s="22" customFormat="1" ht="16.5" customHeight="1" hidden="1">
      <c r="A291" s="272"/>
      <c r="B291" s="273"/>
      <c r="C291" s="273"/>
      <c r="D291" s="226" t="s">
        <v>259</v>
      </c>
      <c r="E291" s="260"/>
      <c r="F291" s="261"/>
    </row>
    <row r="292" spans="1:6" s="22" customFormat="1" ht="19.5" customHeight="1" hidden="1">
      <c r="A292" s="60"/>
      <c r="B292" s="85">
        <v>90015</v>
      </c>
      <c r="C292" s="43"/>
      <c r="D292" s="124" t="s">
        <v>225</v>
      </c>
      <c r="E292" s="194">
        <f>E293</f>
        <v>0</v>
      </c>
      <c r="F292" s="194">
        <f>F293</f>
        <v>0</v>
      </c>
    </row>
    <row r="293" spans="1:6" s="22" customFormat="1" ht="18" customHeight="1" hidden="1">
      <c r="A293" s="27"/>
      <c r="B293" s="69"/>
      <c r="C293" s="69">
        <v>4260</v>
      </c>
      <c r="D293" s="39" t="s">
        <v>71</v>
      </c>
      <c r="E293" s="21"/>
      <c r="F293" s="21"/>
    </row>
    <row r="294" spans="1:6" s="22" customFormat="1" ht="19.5" customHeight="1" hidden="1">
      <c r="A294" s="27"/>
      <c r="B294" s="122">
        <v>90095</v>
      </c>
      <c r="C294" s="101"/>
      <c r="D294" s="77" t="s">
        <v>57</v>
      </c>
      <c r="E294" s="123">
        <f>E295</f>
        <v>0</v>
      </c>
      <c r="F294" s="123">
        <f>F295</f>
        <v>0</v>
      </c>
    </row>
    <row r="295" spans="1:6" s="22" customFormat="1" ht="18" customHeight="1" hidden="1" thickBot="1">
      <c r="A295" s="17"/>
      <c r="B295" s="69"/>
      <c r="C295" s="69">
        <v>4300</v>
      </c>
      <c r="D295" s="39" t="s">
        <v>36</v>
      </c>
      <c r="E295" s="21"/>
      <c r="F295" s="21"/>
    </row>
    <row r="296" spans="1:6" s="119" customFormat="1" ht="29.25" customHeight="1" hidden="1" thickBot="1">
      <c r="A296" s="53">
        <v>921</v>
      </c>
      <c r="B296" s="430" t="s">
        <v>226</v>
      </c>
      <c r="C296" s="431"/>
      <c r="D296" s="432"/>
      <c r="E296" s="118">
        <f>E297+E304</f>
        <v>0</v>
      </c>
      <c r="F296" s="118">
        <f>F297+F304+F309</f>
        <v>0</v>
      </c>
    </row>
    <row r="297" spans="1:6" s="22" customFormat="1" ht="19.5" customHeight="1" hidden="1">
      <c r="A297" s="74"/>
      <c r="B297" s="85">
        <v>92109</v>
      </c>
      <c r="C297" s="402" t="s">
        <v>227</v>
      </c>
      <c r="D297" s="403"/>
      <c r="E297" s="45">
        <f>E298</f>
        <v>0</v>
      </c>
      <c r="F297" s="45">
        <f>SUM(F302:F303)</f>
        <v>0</v>
      </c>
    </row>
    <row r="298" spans="1:6" s="22" customFormat="1" ht="42.75" customHeight="1" hidden="1">
      <c r="A298" s="41"/>
      <c r="B298" s="65"/>
      <c r="C298" s="65">
        <v>6300</v>
      </c>
      <c r="D298" s="222" t="s">
        <v>274</v>
      </c>
      <c r="E298" s="45"/>
      <c r="F298" s="45"/>
    </row>
    <row r="299" spans="1:6" s="22" customFormat="1" ht="20.25" customHeight="1" hidden="1">
      <c r="A299" s="267"/>
      <c r="B299" s="268"/>
      <c r="C299" s="268"/>
      <c r="D299" s="226" t="s">
        <v>257</v>
      </c>
      <c r="E299" s="261"/>
      <c r="F299" s="261"/>
    </row>
    <row r="300" spans="1:6" s="22" customFormat="1" ht="12" customHeight="1" hidden="1">
      <c r="A300" s="148"/>
      <c r="B300" s="47"/>
      <c r="C300" s="48"/>
      <c r="D300" s="49"/>
      <c r="E300" s="50"/>
      <c r="F300" s="50"/>
    </row>
    <row r="301" spans="1:6" s="6" customFormat="1" ht="7.5" customHeight="1" hidden="1">
      <c r="A301" s="51">
        <v>1</v>
      </c>
      <c r="B301" s="51">
        <v>2</v>
      </c>
      <c r="C301" s="51">
        <v>3</v>
      </c>
      <c r="D301" s="51">
        <v>4</v>
      </c>
      <c r="E301" s="51">
        <v>5</v>
      </c>
      <c r="F301" s="51">
        <v>6</v>
      </c>
    </row>
    <row r="302" spans="1:6" s="22" customFormat="1" ht="28.5" customHeight="1" hidden="1">
      <c r="A302" s="148"/>
      <c r="B302" s="161"/>
      <c r="C302" s="289" t="s">
        <v>228</v>
      </c>
      <c r="D302" s="33" t="s">
        <v>229</v>
      </c>
      <c r="E302" s="34"/>
      <c r="F302" s="34"/>
    </row>
    <row r="303" spans="1:6" s="22" customFormat="1" ht="16.5" customHeight="1" hidden="1">
      <c r="A303" s="148"/>
      <c r="B303" s="161"/>
      <c r="C303" s="28" t="s">
        <v>45</v>
      </c>
      <c r="D303" s="33" t="s">
        <v>46</v>
      </c>
      <c r="E303" s="26"/>
      <c r="F303" s="26"/>
    </row>
    <row r="304" spans="1:6" s="22" customFormat="1" ht="19.5" customHeight="1" hidden="1">
      <c r="A304" s="148"/>
      <c r="B304" s="122">
        <v>92116</v>
      </c>
      <c r="C304" s="419" t="s">
        <v>230</v>
      </c>
      <c r="D304" s="420"/>
      <c r="E304" s="102">
        <f>SUM(E305:E307)</f>
        <v>0</v>
      </c>
      <c r="F304" s="102">
        <f>F305</f>
        <v>0</v>
      </c>
    </row>
    <row r="305" spans="1:6" s="22" customFormat="1" ht="38.25" hidden="1">
      <c r="A305" s="148"/>
      <c r="B305" s="156"/>
      <c r="C305" s="101" t="s">
        <v>77</v>
      </c>
      <c r="D305" s="187" t="s">
        <v>78</v>
      </c>
      <c r="E305" s="102"/>
      <c r="F305" s="102"/>
    </row>
    <row r="306" spans="1:6" s="22" customFormat="1" ht="43.5" customHeight="1" hidden="1">
      <c r="A306" s="148"/>
      <c r="B306" s="156"/>
      <c r="C306" s="391" t="s">
        <v>12</v>
      </c>
      <c r="D306" s="392"/>
      <c r="E306" s="37"/>
      <c r="F306" s="192"/>
    </row>
    <row r="307" spans="1:6" s="22" customFormat="1" ht="25.5" hidden="1">
      <c r="A307" s="148"/>
      <c r="B307" s="161"/>
      <c r="C307" s="154" t="s">
        <v>228</v>
      </c>
      <c r="D307" s="33" t="s">
        <v>229</v>
      </c>
      <c r="E307" s="34"/>
      <c r="F307" s="34"/>
    </row>
    <row r="308" spans="1:6" s="22" customFormat="1" ht="16.5" customHeight="1" hidden="1">
      <c r="A308" s="148"/>
      <c r="B308" s="161"/>
      <c r="C308" s="155" t="s">
        <v>45</v>
      </c>
      <c r="D308" s="33" t="s">
        <v>46</v>
      </c>
      <c r="E308" s="26"/>
      <c r="F308" s="26"/>
    </row>
    <row r="309" spans="1:6" s="22" customFormat="1" ht="19.5" customHeight="1" hidden="1">
      <c r="A309" s="74"/>
      <c r="B309" s="85">
        <v>92120</v>
      </c>
      <c r="C309" s="101"/>
      <c r="D309" s="77" t="s">
        <v>231</v>
      </c>
      <c r="E309" s="123">
        <f>E310</f>
        <v>0</v>
      </c>
      <c r="F309" s="123">
        <f>F310</f>
        <v>0</v>
      </c>
    </row>
    <row r="310" spans="1:6" s="22" customFormat="1" ht="21.75" customHeight="1" hidden="1">
      <c r="A310" s="17"/>
      <c r="B310" s="69"/>
      <c r="C310" s="69">
        <v>4300</v>
      </c>
      <c r="D310" s="39" t="s">
        <v>36</v>
      </c>
      <c r="E310" s="21"/>
      <c r="F310" s="21"/>
    </row>
    <row r="311" spans="1:6" s="22" customFormat="1" ht="51.75" customHeight="1" hidden="1">
      <c r="A311" s="148"/>
      <c r="B311" s="47"/>
      <c r="C311" s="48"/>
      <c r="D311" s="49"/>
      <c r="E311" s="50"/>
      <c r="F311" s="50"/>
    </row>
    <row r="312" spans="1:6" s="6" customFormat="1" ht="7.5" customHeight="1" hidden="1" thickBot="1">
      <c r="A312" s="66">
        <v>1</v>
      </c>
      <c r="B312" s="66">
        <v>2</v>
      </c>
      <c r="C312" s="66">
        <v>3</v>
      </c>
      <c r="D312" s="66">
        <v>4</v>
      </c>
      <c r="E312" s="66">
        <v>5</v>
      </c>
      <c r="F312" s="66">
        <v>6</v>
      </c>
    </row>
    <row r="313" spans="1:6" s="119" customFormat="1" ht="24" customHeight="1" hidden="1" thickBot="1">
      <c r="A313" s="53">
        <v>926</v>
      </c>
      <c r="B313" s="430" t="s">
        <v>232</v>
      </c>
      <c r="C313" s="431"/>
      <c r="D313" s="432"/>
      <c r="E313" s="118">
        <f>E314+E322</f>
        <v>0</v>
      </c>
      <c r="F313" s="118">
        <f>F314+F322+F326</f>
        <v>0</v>
      </c>
    </row>
    <row r="314" spans="1:6" s="22" customFormat="1" ht="25.5" customHeight="1" hidden="1">
      <c r="A314" s="60"/>
      <c r="B314" s="120">
        <v>92601</v>
      </c>
      <c r="C314" s="402" t="s">
        <v>250</v>
      </c>
      <c r="D314" s="403"/>
      <c r="E314" s="94">
        <f>SUM(E317:E319)</f>
        <v>0</v>
      </c>
      <c r="F314" s="94">
        <f>SUM(F317:F319)</f>
        <v>0</v>
      </c>
    </row>
    <row r="315" spans="1:6" s="22" customFormat="1" ht="25.5" hidden="1">
      <c r="A315" s="74"/>
      <c r="B315" s="86"/>
      <c r="C315" s="38" t="s">
        <v>228</v>
      </c>
      <c r="D315" s="39" t="s">
        <v>229</v>
      </c>
      <c r="E315" s="21"/>
      <c r="F315" s="21"/>
    </row>
    <row r="316" spans="1:6" s="22" customFormat="1" ht="26.25" customHeight="1" hidden="1">
      <c r="A316" s="427" t="s">
        <v>275</v>
      </c>
      <c r="B316" s="428"/>
      <c r="C316" s="428"/>
      <c r="D316" s="428"/>
      <c r="E316" s="428"/>
      <c r="F316" s="429"/>
    </row>
    <row r="317" spans="1:6" s="22" customFormat="1" ht="38.25" customHeight="1" hidden="1">
      <c r="A317" s="148"/>
      <c r="B317" s="173"/>
      <c r="C317" s="265">
        <v>6300</v>
      </c>
      <c r="D317" s="266" t="s">
        <v>274</v>
      </c>
      <c r="E317" s="264"/>
      <c r="F317" s="264"/>
    </row>
    <row r="318" spans="1:6" s="22" customFormat="1" ht="38.25" hidden="1">
      <c r="A318" s="148"/>
      <c r="B318" s="161"/>
      <c r="C318" s="171">
        <v>6290</v>
      </c>
      <c r="D318" s="187" t="s">
        <v>44</v>
      </c>
      <c r="E318" s="102"/>
      <c r="F318" s="102"/>
    </row>
    <row r="319" spans="1:6" s="22" customFormat="1" ht="38.25" hidden="1">
      <c r="A319" s="148"/>
      <c r="B319" s="161"/>
      <c r="C319" s="171">
        <v>6330</v>
      </c>
      <c r="D319" s="172" t="s">
        <v>303</v>
      </c>
      <c r="E319" s="102"/>
      <c r="F319" s="102"/>
    </row>
    <row r="320" spans="1:6" s="316" customFormat="1" ht="19.5" customHeight="1" hidden="1" thickBot="1">
      <c r="A320" s="332"/>
      <c r="B320" s="422" t="s">
        <v>304</v>
      </c>
      <c r="C320" s="422"/>
      <c r="D320" s="422"/>
      <c r="E320" s="422"/>
      <c r="F320" s="423"/>
    </row>
    <row r="321" spans="1:7" s="125" customFormat="1" ht="33.75" customHeight="1" thickBot="1">
      <c r="A321" s="424" t="s">
        <v>233</v>
      </c>
      <c r="B321" s="425"/>
      <c r="C321" s="425"/>
      <c r="D321" s="426"/>
      <c r="E321" s="336">
        <f>E7+E233+E257+E278</f>
        <v>22024</v>
      </c>
      <c r="F321" s="336">
        <f>F7+F233+F257+F278</f>
        <v>0</v>
      </c>
      <c r="G321" s="177">
        <f>E321-F321</f>
        <v>22024</v>
      </c>
    </row>
    <row r="322" ht="8.25" customHeight="1">
      <c r="E322" s="126"/>
    </row>
    <row r="323" spans="1:7" ht="14.25" customHeight="1">
      <c r="A323" s="127" t="s">
        <v>234</v>
      </c>
      <c r="B323" s="128"/>
      <c r="C323" s="128"/>
      <c r="E323" s="129"/>
      <c r="F323" s="182"/>
      <c r="G323" s="291">
        <v>15482408.18</v>
      </c>
    </row>
    <row r="324" spans="2:6" ht="12.75">
      <c r="B324" s="131"/>
      <c r="C324" s="128"/>
      <c r="D324" s="130"/>
      <c r="E324" s="130"/>
      <c r="F324" s="130"/>
    </row>
    <row r="325" spans="2:7" ht="12.75">
      <c r="B325" s="128"/>
      <c r="C325" s="128"/>
      <c r="D325" s="130"/>
      <c r="E325" s="130"/>
      <c r="F325" s="182"/>
      <c r="G325" s="181">
        <f>E321-F321</f>
        <v>22024</v>
      </c>
    </row>
    <row r="326" spans="2:6" ht="12.75">
      <c r="B326" s="128"/>
      <c r="C326" s="128"/>
      <c r="D326" s="130"/>
      <c r="E326" s="130"/>
      <c r="F326" s="130"/>
    </row>
    <row r="327" spans="2:7" ht="12.75">
      <c r="B327" s="128"/>
      <c r="C327" s="128"/>
      <c r="D327" s="130"/>
      <c r="E327" s="130"/>
      <c r="F327" s="130"/>
      <c r="G327" s="181">
        <f>G323+G325</f>
        <v>15504432.18</v>
      </c>
    </row>
    <row r="328" spans="2:6" ht="12.75">
      <c r="B328" s="128"/>
      <c r="C328" s="128"/>
      <c r="D328" s="130"/>
      <c r="E328" s="130"/>
      <c r="F328" s="130"/>
    </row>
    <row r="329" spans="2:6" ht="12.75">
      <c r="B329" s="128"/>
      <c r="C329" s="128"/>
      <c r="D329" s="130"/>
      <c r="E329" s="130"/>
      <c r="F329" s="130"/>
    </row>
    <row r="330" spans="2:6" ht="12.75">
      <c r="B330" s="128"/>
      <c r="C330" s="128"/>
      <c r="D330" s="130"/>
      <c r="E330" s="130"/>
      <c r="F330" s="130"/>
    </row>
    <row r="331" spans="2:6" ht="12.75">
      <c r="B331" s="128"/>
      <c r="C331" s="128"/>
      <c r="D331" s="130"/>
      <c r="E331" s="130"/>
      <c r="F331" s="130"/>
    </row>
    <row r="332" spans="2:6" ht="12.75">
      <c r="B332" s="128"/>
      <c r="C332" s="128"/>
      <c r="D332" s="130"/>
      <c r="E332" s="130"/>
      <c r="F332" s="130"/>
    </row>
    <row r="333" spans="2:6" ht="12.75">
      <c r="B333" s="128"/>
      <c r="C333" s="128"/>
      <c r="D333" s="130"/>
      <c r="E333" s="130"/>
      <c r="F333" s="130"/>
    </row>
    <row r="334" spans="2:6" ht="12.75">
      <c r="B334" s="128"/>
      <c r="C334" s="128"/>
      <c r="D334" s="130"/>
      <c r="E334" s="130"/>
      <c r="F334" s="130"/>
    </row>
    <row r="335" spans="2:6" ht="12.75">
      <c r="B335" s="128"/>
      <c r="C335" s="128"/>
      <c r="D335" s="130"/>
      <c r="E335" s="130"/>
      <c r="F335" s="130"/>
    </row>
    <row r="336" spans="2:6" ht="12.75">
      <c r="B336" s="128"/>
      <c r="C336" s="128"/>
      <c r="D336" s="130"/>
      <c r="E336" s="130"/>
      <c r="F336" s="130"/>
    </row>
    <row r="337" spans="2:6" ht="12.75">
      <c r="B337" s="128"/>
      <c r="C337" s="128"/>
      <c r="D337" s="130"/>
      <c r="E337" s="130"/>
      <c r="F337" s="130"/>
    </row>
    <row r="338" spans="2:6" ht="12.75">
      <c r="B338" s="128"/>
      <c r="C338" s="128"/>
      <c r="D338" s="130"/>
      <c r="E338" s="130"/>
      <c r="F338" s="130"/>
    </row>
    <row r="339" spans="2:6" ht="12.75">
      <c r="B339" s="128"/>
      <c r="C339" s="128"/>
      <c r="D339" s="130"/>
      <c r="E339" s="130"/>
      <c r="F339" s="130"/>
    </row>
    <row r="340" spans="2:6" ht="12.75">
      <c r="B340" s="128"/>
      <c r="C340" s="128"/>
      <c r="D340" s="130"/>
      <c r="E340" s="130"/>
      <c r="F340" s="130"/>
    </row>
    <row r="341" spans="2:6" ht="12.75">
      <c r="B341" s="128"/>
      <c r="C341" s="128"/>
      <c r="D341" s="130"/>
      <c r="E341" s="130"/>
      <c r="F341" s="130"/>
    </row>
    <row r="342" spans="2:6" ht="12.75">
      <c r="B342" s="128"/>
      <c r="C342" s="128"/>
      <c r="D342" s="130"/>
      <c r="E342" s="130"/>
      <c r="F342" s="130"/>
    </row>
    <row r="343" spans="2:6" ht="12.75">
      <c r="B343" s="128"/>
      <c r="C343" s="128"/>
      <c r="D343" s="130"/>
      <c r="E343" s="130"/>
      <c r="F343" s="130"/>
    </row>
    <row r="344" spans="2:6" ht="12.75">
      <c r="B344" s="128"/>
      <c r="C344" s="128"/>
      <c r="D344" s="130"/>
      <c r="E344" s="130"/>
      <c r="F344" s="130"/>
    </row>
    <row r="345" spans="2:6" ht="12.75">
      <c r="B345" s="128"/>
      <c r="C345" s="128"/>
      <c r="D345" s="130"/>
      <c r="E345" s="130"/>
      <c r="F345" s="130"/>
    </row>
    <row r="346" spans="2:6" ht="12.75">
      <c r="B346" s="128"/>
      <c r="C346" s="128"/>
      <c r="D346" s="130"/>
      <c r="E346" s="130"/>
      <c r="F346" s="130"/>
    </row>
    <row r="347" spans="2:6" ht="12.75">
      <c r="B347" s="128"/>
      <c r="C347" s="128"/>
      <c r="D347" s="130"/>
      <c r="E347" s="130"/>
      <c r="F347" s="130"/>
    </row>
    <row r="348" spans="2:6" ht="12.75">
      <c r="B348" s="128"/>
      <c r="C348" s="128"/>
      <c r="D348" s="130"/>
      <c r="E348" s="130"/>
      <c r="F348" s="130"/>
    </row>
    <row r="349" spans="2:6" ht="12.75">
      <c r="B349" s="128"/>
      <c r="C349" s="128"/>
      <c r="D349" s="130"/>
      <c r="E349" s="130"/>
      <c r="F349" s="130"/>
    </row>
    <row r="350" spans="2:6" ht="12.75">
      <c r="B350" s="128"/>
      <c r="C350" s="128"/>
      <c r="D350" s="130"/>
      <c r="E350" s="130"/>
      <c r="F350" s="130"/>
    </row>
    <row r="351" spans="2:6" ht="12.75">
      <c r="B351" s="128"/>
      <c r="C351" s="128"/>
      <c r="D351" s="130"/>
      <c r="E351" s="130"/>
      <c r="F351" s="130"/>
    </row>
    <row r="352" spans="2:6" ht="12.75">
      <c r="B352" s="128"/>
      <c r="C352" s="128"/>
      <c r="D352" s="130"/>
      <c r="E352" s="130"/>
      <c r="F352" s="130"/>
    </row>
    <row r="353" spans="2:6" ht="12.75">
      <c r="B353" s="128"/>
      <c r="C353" s="128"/>
      <c r="D353" s="130"/>
      <c r="E353" s="130"/>
      <c r="F353" s="130"/>
    </row>
    <row r="354" spans="2:6" ht="12.75">
      <c r="B354" s="128"/>
      <c r="C354" s="128"/>
      <c r="D354" s="130"/>
      <c r="E354" s="130"/>
      <c r="F354" s="130"/>
    </row>
    <row r="355" spans="2:6" ht="12.75">
      <c r="B355" s="128"/>
      <c r="C355" s="128"/>
      <c r="D355" s="130"/>
      <c r="E355" s="130"/>
      <c r="F355" s="130"/>
    </row>
  </sheetData>
  <mergeCells count="63">
    <mergeCell ref="B7:D7"/>
    <mergeCell ref="C18:D18"/>
    <mergeCell ref="C28:D28"/>
    <mergeCell ref="D50:E50"/>
    <mergeCell ref="C22:D22"/>
    <mergeCell ref="B40:D40"/>
    <mergeCell ref="B45:D45"/>
    <mergeCell ref="C48:D48"/>
    <mergeCell ref="C32:D32"/>
    <mergeCell ref="A34:F34"/>
    <mergeCell ref="B77:D77"/>
    <mergeCell ref="C78:D78"/>
    <mergeCell ref="C288:D288"/>
    <mergeCell ref="B282:D282"/>
    <mergeCell ref="C179:D179"/>
    <mergeCell ref="B257:D257"/>
    <mergeCell ref="C275:D275"/>
    <mergeCell ref="B239:D239"/>
    <mergeCell ref="C240:D240"/>
    <mergeCell ref="C285:D285"/>
    <mergeCell ref="A2:F2"/>
    <mergeCell ref="F4:F5"/>
    <mergeCell ref="A4:A5"/>
    <mergeCell ref="B4:B5"/>
    <mergeCell ref="C4:C5"/>
    <mergeCell ref="D4:D5"/>
    <mergeCell ref="E4:E5"/>
    <mergeCell ref="C314:D314"/>
    <mergeCell ref="B278:D278"/>
    <mergeCell ref="C297:D297"/>
    <mergeCell ref="C306:D306"/>
    <mergeCell ref="C279:D279"/>
    <mergeCell ref="A281:F281"/>
    <mergeCell ref="B149:D149"/>
    <mergeCell ref="C188:C189"/>
    <mergeCell ref="D188:D189"/>
    <mergeCell ref="B313:D313"/>
    <mergeCell ref="C90:D90"/>
    <mergeCell ref="C266:D266"/>
    <mergeCell ref="A321:D321"/>
    <mergeCell ref="A316:F316"/>
    <mergeCell ref="B320:F320"/>
    <mergeCell ref="C304:D304"/>
    <mergeCell ref="B296:D296"/>
    <mergeCell ref="C206:D206"/>
    <mergeCell ref="A188:A189"/>
    <mergeCell ref="B188:B189"/>
    <mergeCell ref="C271:D271"/>
    <mergeCell ref="B268:F268"/>
    <mergeCell ref="B270:F270"/>
    <mergeCell ref="A277:F277"/>
    <mergeCell ref="E188:E189"/>
    <mergeCell ref="F188:F189"/>
    <mergeCell ref="C152:D152"/>
    <mergeCell ref="C261:D261"/>
    <mergeCell ref="B176:D176"/>
    <mergeCell ref="C191:D191"/>
    <mergeCell ref="C177:D177"/>
    <mergeCell ref="C264:D264"/>
    <mergeCell ref="A260:F260"/>
    <mergeCell ref="B233:D233"/>
    <mergeCell ref="C236:D236"/>
    <mergeCell ref="A238:F238"/>
  </mergeCells>
  <printOptions horizontalCentered="1"/>
  <pageMargins left="0.35433070866141736" right="0.35433070866141736" top="0.8267716535433072" bottom="0.4724409448818898" header="0.31496062992125984" footer="0.31496062992125984"/>
  <pageSetup horizontalDpi="600" verticalDpi="600" orientation="portrait" paperSize="9" r:id="rId1"/>
  <headerFooter alignWithMargins="0">
    <oddHeader>&amp;R&amp;"Arial CE,Pogrubiony"Załącznik nr &amp;A&amp;"Arial CE,Standardowy"&amp;9
do Zarządzenia Wójta Gminy Miłkowice Nr  94/2008         
z dnia  4 grudnia 2008r.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2:L525"/>
  <sheetViews>
    <sheetView showGridLines="0" tabSelected="1" zoomScale="75" zoomScaleNormal="75" workbookViewId="0" topLeftCell="A414">
      <selection activeCell="H438" sqref="H438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customWidth="1"/>
    <col min="4" max="4" width="44.375" style="2" customWidth="1"/>
    <col min="5" max="6" width="16.625" style="2" customWidth="1"/>
    <col min="7" max="7" width="12.625" style="2" bestFit="1" customWidth="1"/>
    <col min="8" max="8" width="20.375" style="2" customWidth="1"/>
    <col min="9" max="9" width="18.875" style="2" customWidth="1"/>
    <col min="10" max="16384" width="9.125" style="2" customWidth="1"/>
  </cols>
  <sheetData>
    <row r="1" ht="17.25" customHeight="1"/>
    <row r="2" spans="1:6" ht="17.25" customHeight="1">
      <c r="A2" s="394" t="s">
        <v>236</v>
      </c>
      <c r="B2" s="394"/>
      <c r="C2" s="394"/>
      <c r="D2" s="394"/>
      <c r="E2" s="394"/>
      <c r="F2" s="394"/>
    </row>
    <row r="3" spans="1:6" ht="13.5" customHeight="1" thickBot="1">
      <c r="A3" s="3"/>
      <c r="B3" s="3"/>
      <c r="C3" s="3"/>
      <c r="D3" s="3"/>
      <c r="E3" s="3"/>
      <c r="F3" s="3"/>
    </row>
    <row r="4" spans="1:6" s="4" customFormat="1" ht="22.5" customHeight="1">
      <c r="A4" s="433" t="s">
        <v>13</v>
      </c>
      <c r="B4" s="435" t="s">
        <v>14</v>
      </c>
      <c r="C4" s="435" t="s">
        <v>15</v>
      </c>
      <c r="D4" s="435" t="s">
        <v>16</v>
      </c>
      <c r="E4" s="417" t="s">
        <v>17</v>
      </c>
      <c r="F4" s="417" t="s">
        <v>18</v>
      </c>
    </row>
    <row r="5" spans="1:6" s="4" customFormat="1" ht="15" customHeight="1" thickBot="1">
      <c r="A5" s="434"/>
      <c r="B5" s="418"/>
      <c r="C5" s="418"/>
      <c r="D5" s="418"/>
      <c r="E5" s="418"/>
      <c r="F5" s="418"/>
    </row>
    <row r="6" spans="1:6" s="6" customFormat="1" ht="7.5" customHeight="1" thickBot="1">
      <c r="A6" s="132">
        <v>1</v>
      </c>
      <c r="B6" s="5">
        <v>2</v>
      </c>
      <c r="C6" s="5">
        <v>3</v>
      </c>
      <c r="D6" s="5">
        <v>3</v>
      </c>
      <c r="E6" s="5">
        <v>4</v>
      </c>
      <c r="F6" s="5">
        <v>5</v>
      </c>
    </row>
    <row r="7" spans="1:8" s="11" customFormat="1" ht="23.25" customHeight="1" hidden="1" thickBot="1">
      <c r="A7" s="518" t="s">
        <v>19</v>
      </c>
      <c r="B7" s="409" t="s">
        <v>20</v>
      </c>
      <c r="C7" s="410"/>
      <c r="D7" s="411"/>
      <c r="E7" s="175">
        <f>E22+E46+E41+E8+E35+E33</f>
        <v>0</v>
      </c>
      <c r="F7" s="175">
        <f>F22+F46+F41+F8+F35+F33</f>
        <v>0</v>
      </c>
      <c r="G7" s="372">
        <f>E7-F7</f>
        <v>0</v>
      </c>
      <c r="H7" s="56"/>
    </row>
    <row r="8" spans="1:7" s="16" customFormat="1" ht="23.25" customHeight="1" hidden="1">
      <c r="A8" s="12"/>
      <c r="B8" s="13" t="s">
        <v>21</v>
      </c>
      <c r="C8" s="384" t="s">
        <v>22</v>
      </c>
      <c r="D8" s="385"/>
      <c r="E8" s="15">
        <f>SUM(E13:E20)</f>
        <v>0</v>
      </c>
      <c r="F8" s="15">
        <f>SUM(F13:F20)</f>
        <v>0</v>
      </c>
      <c r="G8" s="117">
        <f>E8-F8</f>
        <v>0</v>
      </c>
    </row>
    <row r="9" spans="1:6" s="22" customFormat="1" ht="21" customHeight="1" hidden="1">
      <c r="A9" s="148"/>
      <c r="B9" s="161"/>
      <c r="C9" s="48"/>
      <c r="D9" s="202" t="s">
        <v>238</v>
      </c>
      <c r="E9" s="203"/>
      <c r="F9" s="203"/>
    </row>
    <row r="10" spans="1:6" s="22" customFormat="1" ht="16.5" customHeight="1" hidden="1">
      <c r="A10" s="148"/>
      <c r="B10" s="47"/>
      <c r="C10" s="160" t="s">
        <v>33</v>
      </c>
      <c r="D10" s="216" t="s">
        <v>255</v>
      </c>
      <c r="E10" s="192"/>
      <c r="F10" s="37"/>
    </row>
    <row r="11" spans="1:6" s="22" customFormat="1" ht="16.5" customHeight="1" hidden="1">
      <c r="A11" s="148"/>
      <c r="B11" s="47"/>
      <c r="C11" s="48"/>
      <c r="D11" s="215" t="s">
        <v>253</v>
      </c>
      <c r="E11" s="174"/>
      <c r="F11" s="174"/>
    </row>
    <row r="12" spans="1:6" s="22" customFormat="1" ht="16.5" customHeight="1" hidden="1">
      <c r="A12" s="452" t="s">
        <v>309</v>
      </c>
      <c r="B12" s="453"/>
      <c r="C12" s="101" t="s">
        <v>111</v>
      </c>
      <c r="D12" s="252" t="s">
        <v>112</v>
      </c>
      <c r="E12" s="102"/>
      <c r="F12" s="102"/>
    </row>
    <row r="13" spans="1:6" s="22" customFormat="1" ht="16.5" customHeight="1" hidden="1">
      <c r="A13" s="452"/>
      <c r="B13" s="453"/>
      <c r="C13" s="101" t="s">
        <v>23</v>
      </c>
      <c r="D13" s="252" t="s">
        <v>24</v>
      </c>
      <c r="E13" s="21"/>
      <c r="F13" s="21"/>
    </row>
    <row r="14" spans="1:6" s="22" customFormat="1" ht="16.5" customHeight="1" hidden="1">
      <c r="A14" s="452"/>
      <c r="B14" s="453"/>
      <c r="C14" s="101" t="s">
        <v>27</v>
      </c>
      <c r="D14" s="252" t="s">
        <v>28</v>
      </c>
      <c r="E14" s="102"/>
      <c r="F14" s="102"/>
    </row>
    <row r="15" spans="1:6" s="22" customFormat="1" ht="16.5" customHeight="1" hidden="1">
      <c r="A15" s="452"/>
      <c r="B15" s="453"/>
      <c r="C15" s="101" t="s">
        <v>29</v>
      </c>
      <c r="D15" s="252" t="s">
        <v>30</v>
      </c>
      <c r="E15" s="102"/>
      <c r="F15" s="102"/>
    </row>
    <row r="16" spans="1:6" s="22" customFormat="1" ht="16.5" customHeight="1" hidden="1">
      <c r="A16" s="452"/>
      <c r="B16" s="453"/>
      <c r="C16" s="101" t="s">
        <v>31</v>
      </c>
      <c r="D16" s="252" t="s">
        <v>32</v>
      </c>
      <c r="E16" s="102"/>
      <c r="F16" s="102"/>
    </row>
    <row r="17" spans="1:6" s="22" customFormat="1" ht="16.5" customHeight="1" hidden="1">
      <c r="A17" s="452"/>
      <c r="B17" s="453"/>
      <c r="C17" s="101" t="s">
        <v>33</v>
      </c>
      <c r="D17" s="252" t="s">
        <v>34</v>
      </c>
      <c r="E17" s="102"/>
      <c r="F17" s="102"/>
    </row>
    <row r="18" spans="1:6" s="22" customFormat="1" ht="20.25" customHeight="1" hidden="1">
      <c r="A18" s="454"/>
      <c r="B18" s="455"/>
      <c r="C18" s="101" t="s">
        <v>35</v>
      </c>
      <c r="D18" s="252" t="s">
        <v>36</v>
      </c>
      <c r="E18" s="102"/>
      <c r="F18" s="102"/>
    </row>
    <row r="19" spans="1:6" s="22" customFormat="1" ht="16.5" customHeight="1" hidden="1">
      <c r="A19" s="148"/>
      <c r="B19" s="47"/>
      <c r="C19" s="247" t="s">
        <v>37</v>
      </c>
      <c r="D19" s="20" t="s">
        <v>38</v>
      </c>
      <c r="E19" s="21"/>
      <c r="F19" s="21"/>
    </row>
    <row r="20" spans="1:6" s="22" customFormat="1" ht="18" customHeight="1" hidden="1">
      <c r="A20" s="148"/>
      <c r="B20" s="47"/>
      <c r="C20" s="154" t="s">
        <v>45</v>
      </c>
      <c r="D20" s="172" t="s">
        <v>237</v>
      </c>
      <c r="E20" s="102"/>
      <c r="F20" s="102"/>
    </row>
    <row r="21" spans="1:6" s="22" customFormat="1" ht="18" customHeight="1" hidden="1">
      <c r="A21" s="148"/>
      <c r="B21" s="493" t="s">
        <v>284</v>
      </c>
      <c r="C21" s="493"/>
      <c r="D21" s="494"/>
      <c r="E21" s="241"/>
      <c r="F21" s="239"/>
    </row>
    <row r="22" spans="1:7" s="16" customFormat="1" ht="20.25" customHeight="1" hidden="1">
      <c r="A22" s="364"/>
      <c r="B22" s="228" t="s">
        <v>39</v>
      </c>
      <c r="C22" s="439" t="s">
        <v>40</v>
      </c>
      <c r="D22" s="439"/>
      <c r="E22" s="31">
        <f>E23+E29</f>
        <v>0</v>
      </c>
      <c r="F22" s="31">
        <f>F23+F29</f>
        <v>0</v>
      </c>
      <c r="G22" s="117">
        <f>E22-F22</f>
        <v>0</v>
      </c>
    </row>
    <row r="23" spans="1:6" s="22" customFormat="1" ht="18.75" customHeight="1" hidden="1">
      <c r="A23" s="452" t="s">
        <v>330</v>
      </c>
      <c r="B23" s="453"/>
      <c r="C23" s="101" t="s">
        <v>45</v>
      </c>
      <c r="D23" s="252" t="s">
        <v>46</v>
      </c>
      <c r="E23" s="102">
        <f>SUM(E24:E27)</f>
        <v>0</v>
      </c>
      <c r="F23" s="102">
        <f>SUM(F24:F27)</f>
        <v>0</v>
      </c>
    </row>
    <row r="24" spans="1:6" s="22" customFormat="1" ht="28.5" customHeight="1" hidden="1">
      <c r="A24" s="452"/>
      <c r="B24" s="453"/>
      <c r="C24" s="442" t="s">
        <v>0</v>
      </c>
      <c r="D24" s="443"/>
      <c r="E24" s="240"/>
      <c r="F24" s="359"/>
    </row>
    <row r="25" spans="1:6" s="22" customFormat="1" ht="14.25" customHeight="1" hidden="1">
      <c r="A25" s="452"/>
      <c r="B25" s="453"/>
      <c r="C25" s="391" t="s">
        <v>339</v>
      </c>
      <c r="D25" s="392"/>
      <c r="E25" s="242"/>
      <c r="F25" s="362"/>
    </row>
    <row r="26" spans="1:6" s="22" customFormat="1" ht="37.5" customHeight="1" hidden="1">
      <c r="A26" s="452"/>
      <c r="B26" s="453"/>
      <c r="C26" s="444" t="s">
        <v>338</v>
      </c>
      <c r="D26" s="445"/>
      <c r="E26" s="242"/>
      <c r="F26" s="242"/>
    </row>
    <row r="27" spans="1:6" s="22" customFormat="1" ht="16.5" customHeight="1" hidden="1">
      <c r="A27" s="452"/>
      <c r="B27" s="453"/>
      <c r="C27" s="440" t="s">
        <v>327</v>
      </c>
      <c r="D27" s="440"/>
      <c r="E27" s="349"/>
      <c r="F27" s="358"/>
    </row>
    <row r="28" spans="1:6" s="22" customFormat="1" ht="22.5" customHeight="1" hidden="1">
      <c r="A28" s="452"/>
      <c r="B28" s="453"/>
      <c r="C28" s="155" t="s">
        <v>47</v>
      </c>
      <c r="D28" s="33" t="s">
        <v>46</v>
      </c>
      <c r="E28" s="21"/>
      <c r="F28" s="278"/>
    </row>
    <row r="29" spans="1:6" s="22" customFormat="1" ht="38.25" hidden="1">
      <c r="A29" s="452"/>
      <c r="B29" s="453"/>
      <c r="C29" s="171">
        <v>6210</v>
      </c>
      <c r="D29" s="187" t="s">
        <v>326</v>
      </c>
      <c r="E29" s="102">
        <f>SUM(E30:E32)</f>
        <v>0</v>
      </c>
      <c r="F29" s="325"/>
    </row>
    <row r="30" spans="1:6" s="22" customFormat="1" ht="15.75" customHeight="1" hidden="1">
      <c r="A30" s="452"/>
      <c r="B30" s="453"/>
      <c r="C30" s="441" t="s">
        <v>339</v>
      </c>
      <c r="D30" s="503"/>
      <c r="E30" s="240"/>
      <c r="F30" s="359"/>
    </row>
    <row r="31" spans="1:6" s="22" customFormat="1" ht="15.75" customHeight="1" hidden="1">
      <c r="A31" s="452"/>
      <c r="B31" s="453"/>
      <c r="C31" s="441" t="s">
        <v>325</v>
      </c>
      <c r="D31" s="441"/>
      <c r="E31" s="371"/>
      <c r="F31" s="365"/>
    </row>
    <row r="32" spans="1:6" s="22" customFormat="1" ht="15.75" customHeight="1" hidden="1">
      <c r="A32" s="454"/>
      <c r="B32" s="455"/>
      <c r="C32" s="440" t="s">
        <v>327</v>
      </c>
      <c r="D32" s="440"/>
      <c r="E32" s="366"/>
      <c r="F32" s="350"/>
    </row>
    <row r="33" spans="1:6" s="16" customFormat="1" ht="23.25" customHeight="1" hidden="1">
      <c r="A33" s="148"/>
      <c r="B33" s="116" t="s">
        <v>48</v>
      </c>
      <c r="C33" s="30"/>
      <c r="D33" s="30" t="s">
        <v>49</v>
      </c>
      <c r="E33" s="31"/>
      <c r="F33" s="348">
        <f>F34</f>
        <v>0</v>
      </c>
    </row>
    <row r="34" spans="1:6" s="22" customFormat="1" ht="19.5" customHeight="1" hidden="1">
      <c r="A34" s="148"/>
      <c r="B34" s="47"/>
      <c r="C34" s="101" t="s">
        <v>35</v>
      </c>
      <c r="D34" s="252" t="s">
        <v>36</v>
      </c>
      <c r="E34" s="102"/>
      <c r="F34" s="308"/>
    </row>
    <row r="35" spans="1:6" s="16" customFormat="1" ht="23.25" customHeight="1" hidden="1">
      <c r="A35" s="148"/>
      <c r="B35" s="29" t="s">
        <v>50</v>
      </c>
      <c r="C35" s="395" t="s">
        <v>51</v>
      </c>
      <c r="D35" s="396"/>
      <c r="E35" s="134">
        <f>E36</f>
        <v>0</v>
      </c>
      <c r="F35" s="320"/>
    </row>
    <row r="36" spans="1:6" s="22" customFormat="1" ht="25.5" hidden="1">
      <c r="A36" s="456" t="s">
        <v>306</v>
      </c>
      <c r="B36" s="457"/>
      <c r="C36" s="101" t="s">
        <v>52</v>
      </c>
      <c r="D36" s="187" t="s">
        <v>53</v>
      </c>
      <c r="E36" s="102"/>
      <c r="F36" s="325"/>
    </row>
    <row r="37" spans="1:6" s="22" customFormat="1" ht="17.25" customHeight="1" hidden="1">
      <c r="A37" s="218"/>
      <c r="B37" s="495" t="s">
        <v>276</v>
      </c>
      <c r="C37" s="495"/>
      <c r="D37" s="496"/>
      <c r="E37" s="192"/>
      <c r="F37" s="277"/>
    </row>
    <row r="38" spans="1:6" s="22" customFormat="1" ht="29.25" customHeight="1" hidden="1">
      <c r="A38" s="148"/>
      <c r="B38" s="497" t="s">
        <v>1</v>
      </c>
      <c r="C38" s="497"/>
      <c r="D38" s="498"/>
      <c r="E38" s="246"/>
      <c r="F38" s="246"/>
    </row>
    <row r="39" spans="1:6" s="22" customFormat="1" ht="39.75" customHeight="1" hidden="1">
      <c r="A39" s="148"/>
      <c r="B39" s="460" t="s">
        <v>280</v>
      </c>
      <c r="C39" s="460"/>
      <c r="D39" s="461"/>
      <c r="E39" s="246"/>
      <c r="F39" s="246"/>
    </row>
    <row r="40" spans="1:6" s="22" customFormat="1" ht="28.5" customHeight="1" hidden="1">
      <c r="A40" s="148"/>
      <c r="B40" s="440" t="s">
        <v>0</v>
      </c>
      <c r="C40" s="440"/>
      <c r="D40" s="462"/>
      <c r="E40" s="242"/>
      <c r="F40" s="242"/>
    </row>
    <row r="41" spans="1:7" s="16" customFormat="1" ht="23.25" customHeight="1" hidden="1">
      <c r="A41" s="148"/>
      <c r="B41" s="29" t="s">
        <v>54</v>
      </c>
      <c r="C41" s="30"/>
      <c r="D41" s="30" t="s">
        <v>55</v>
      </c>
      <c r="E41" s="31">
        <f>E42</f>
        <v>0</v>
      </c>
      <c r="F41" s="31">
        <f>F42</f>
        <v>0</v>
      </c>
      <c r="G41" s="117">
        <f>E41-F41</f>
        <v>0</v>
      </c>
    </row>
    <row r="42" spans="1:6" s="22" customFormat="1" ht="23.25" customHeight="1" hidden="1">
      <c r="A42" s="148"/>
      <c r="B42" s="47"/>
      <c r="C42" s="155" t="s">
        <v>45</v>
      </c>
      <c r="D42" s="172" t="s">
        <v>237</v>
      </c>
      <c r="E42" s="102"/>
      <c r="F42" s="102">
        <f>SUM(F43:F44)</f>
        <v>0</v>
      </c>
    </row>
    <row r="43" spans="1:6" s="22" customFormat="1" ht="18" customHeight="1" hidden="1">
      <c r="A43" s="148"/>
      <c r="B43" s="47"/>
      <c r="C43" s="48"/>
      <c r="D43" s="233" t="s">
        <v>4</v>
      </c>
      <c r="E43" s="234"/>
      <c r="F43" s="235"/>
    </row>
    <row r="44" spans="1:6" s="22" customFormat="1" ht="18" customHeight="1" hidden="1">
      <c r="A44" s="231"/>
      <c r="B44" s="47"/>
      <c r="C44" s="48"/>
      <c r="D44" s="232" t="s">
        <v>261</v>
      </c>
      <c r="E44" s="236"/>
      <c r="F44" s="237"/>
    </row>
    <row r="45" spans="1:6" s="22" customFormat="1" ht="19.5" customHeight="1" hidden="1">
      <c r="A45" s="27"/>
      <c r="B45" s="18"/>
      <c r="C45" s="38" t="s">
        <v>45</v>
      </c>
      <c r="D45" s="39" t="s">
        <v>46</v>
      </c>
      <c r="E45" s="21"/>
      <c r="F45" s="21"/>
    </row>
    <row r="46" spans="1:7" s="16" customFormat="1" ht="22.5" customHeight="1" hidden="1">
      <c r="A46" s="40"/>
      <c r="B46" s="29" t="s">
        <v>56</v>
      </c>
      <c r="C46" s="412" t="s">
        <v>57</v>
      </c>
      <c r="D46" s="413"/>
      <c r="E46" s="335">
        <f>SUM(E48:E52)</f>
        <v>0</v>
      </c>
      <c r="F46" s="335">
        <f>SUM(F48:F52)</f>
        <v>0</v>
      </c>
      <c r="G46" s="345">
        <f>E46-F46</f>
        <v>0</v>
      </c>
    </row>
    <row r="47" spans="1:6" s="316" customFormat="1" ht="13.5" customHeight="1" hidden="1">
      <c r="A47" s="452" t="s">
        <v>315</v>
      </c>
      <c r="B47" s="453"/>
      <c r="C47" s="463" t="s">
        <v>314</v>
      </c>
      <c r="D47" s="463"/>
      <c r="E47" s="463"/>
      <c r="F47" s="464"/>
    </row>
    <row r="48" spans="1:6" s="22" customFormat="1" ht="16.5" customHeight="1" hidden="1">
      <c r="A48" s="452"/>
      <c r="B48" s="453"/>
      <c r="C48" s="184" t="s">
        <v>23</v>
      </c>
      <c r="D48" s="337" t="s">
        <v>24</v>
      </c>
      <c r="E48" s="185"/>
      <c r="F48" s="102"/>
    </row>
    <row r="49" spans="1:6" s="22" customFormat="1" ht="16.5" customHeight="1" hidden="1">
      <c r="A49" s="452"/>
      <c r="B49" s="453"/>
      <c r="C49" s="101" t="s">
        <v>27</v>
      </c>
      <c r="D49" s="252" t="s">
        <v>174</v>
      </c>
      <c r="E49" s="185"/>
      <c r="F49" s="185"/>
    </row>
    <row r="50" spans="1:6" s="22" customFormat="1" ht="16.5" customHeight="1" hidden="1">
      <c r="A50" s="452"/>
      <c r="B50" s="453"/>
      <c r="C50" s="101" t="s">
        <v>29</v>
      </c>
      <c r="D50" s="252" t="s">
        <v>30</v>
      </c>
      <c r="E50" s="185"/>
      <c r="F50" s="102"/>
    </row>
    <row r="51" spans="1:6" s="22" customFormat="1" ht="16.5" customHeight="1" hidden="1">
      <c r="A51" s="452"/>
      <c r="B51" s="453"/>
      <c r="C51" s="184" t="s">
        <v>74</v>
      </c>
      <c r="D51" s="337" t="s">
        <v>75</v>
      </c>
      <c r="E51" s="185"/>
      <c r="F51" s="102"/>
    </row>
    <row r="52" spans="1:6" s="22" customFormat="1" ht="16.5" customHeight="1" hidden="1">
      <c r="A52" s="333"/>
      <c r="B52" s="334"/>
      <c r="C52" s="184" t="s">
        <v>35</v>
      </c>
      <c r="D52" s="252" t="s">
        <v>36</v>
      </c>
      <c r="E52" s="185"/>
      <c r="F52" s="102"/>
    </row>
    <row r="53" spans="1:6" s="316" customFormat="1" ht="25.5" customHeight="1" hidden="1" thickBot="1">
      <c r="A53" s="331"/>
      <c r="B53" s="363"/>
      <c r="C53" s="501" t="s">
        <v>337</v>
      </c>
      <c r="D53" s="501"/>
      <c r="E53" s="501"/>
      <c r="F53" s="502"/>
    </row>
    <row r="54" spans="1:6" s="11" customFormat="1" ht="22.5" customHeight="1" hidden="1" thickBot="1">
      <c r="A54" s="7" t="s">
        <v>60</v>
      </c>
      <c r="B54" s="8"/>
      <c r="C54" s="9"/>
      <c r="D54" s="9" t="s">
        <v>61</v>
      </c>
      <c r="E54" s="10">
        <f>E55</f>
        <v>0</v>
      </c>
      <c r="F54" s="10">
        <f>F55</f>
        <v>0</v>
      </c>
    </row>
    <row r="55" spans="1:6" s="16" customFormat="1" ht="22.5" customHeight="1" hidden="1">
      <c r="A55" s="12"/>
      <c r="B55" s="13" t="s">
        <v>62</v>
      </c>
      <c r="C55" s="14"/>
      <c r="D55" s="14" t="s">
        <v>63</v>
      </c>
      <c r="E55" s="15">
        <f>E56</f>
        <v>0</v>
      </c>
      <c r="F55" s="15">
        <f>F56</f>
        <v>0</v>
      </c>
    </row>
    <row r="56" spans="1:6" s="22" customFormat="1" ht="59.25" customHeight="1" hidden="1">
      <c r="A56" s="41"/>
      <c r="B56" s="42"/>
      <c r="C56" s="43" t="s">
        <v>64</v>
      </c>
      <c r="D56" s="44" t="s">
        <v>65</v>
      </c>
      <c r="E56" s="45"/>
      <c r="F56" s="45"/>
    </row>
    <row r="57" spans="1:6" s="22" customFormat="1" ht="8.25" customHeight="1" hidden="1">
      <c r="A57" s="148"/>
      <c r="B57" s="47"/>
      <c r="C57" s="48"/>
      <c r="D57" s="49"/>
      <c r="E57" s="50"/>
      <c r="F57" s="50"/>
    </row>
    <row r="58" spans="1:6" s="6" customFormat="1" ht="7.5" customHeight="1" hidden="1" thickBot="1">
      <c r="A58" s="66">
        <v>1</v>
      </c>
      <c r="B58" s="66">
        <v>2</v>
      </c>
      <c r="C58" s="66">
        <v>3</v>
      </c>
      <c r="D58" s="66">
        <v>4</v>
      </c>
      <c r="E58" s="66">
        <v>5</v>
      </c>
      <c r="F58" s="66">
        <v>6</v>
      </c>
    </row>
    <row r="59" spans="1:6" s="290" customFormat="1" ht="33.75" customHeight="1" hidden="1" thickBot="1">
      <c r="A59" s="9">
        <v>400</v>
      </c>
      <c r="B59" s="430" t="s">
        <v>66</v>
      </c>
      <c r="C59" s="431"/>
      <c r="D59" s="432"/>
      <c r="E59" s="10">
        <f>E60</f>
        <v>0</v>
      </c>
      <c r="F59" s="151">
        <f>F60</f>
        <v>0</v>
      </c>
    </row>
    <row r="60" spans="1:6" s="16" customFormat="1" ht="22.5" customHeight="1" hidden="1">
      <c r="A60" s="52"/>
      <c r="B60" s="14">
        <v>40002</v>
      </c>
      <c r="C60" s="14"/>
      <c r="D60" s="14" t="s">
        <v>67</v>
      </c>
      <c r="E60" s="15">
        <f>E63</f>
        <v>0</v>
      </c>
      <c r="F60" s="15">
        <f>F61</f>
        <v>0</v>
      </c>
    </row>
    <row r="61" spans="1:6" s="22" customFormat="1" ht="18" customHeight="1" hidden="1">
      <c r="A61" s="148"/>
      <c r="B61" s="161"/>
      <c r="C61" s="48"/>
      <c r="D61" s="202" t="s">
        <v>238</v>
      </c>
      <c r="E61" s="203"/>
      <c r="F61" s="203">
        <f>F62</f>
        <v>0</v>
      </c>
    </row>
    <row r="62" spans="1:6" s="22" customFormat="1" ht="16.5" customHeight="1" hidden="1">
      <c r="A62" s="148"/>
      <c r="B62" s="47"/>
      <c r="C62" s="160" t="s">
        <v>79</v>
      </c>
      <c r="D62" s="217" t="s">
        <v>281</v>
      </c>
      <c r="E62" s="34"/>
      <c r="F62" s="34"/>
    </row>
    <row r="63" spans="1:6" s="22" customFormat="1" ht="19.5" customHeight="1" hidden="1">
      <c r="A63" s="17"/>
      <c r="B63" s="18"/>
      <c r="C63" s="38" t="s">
        <v>41</v>
      </c>
      <c r="D63" s="20" t="s">
        <v>42</v>
      </c>
      <c r="E63" s="37"/>
      <c r="F63" s="21"/>
    </row>
    <row r="64" spans="1:6" s="22" customFormat="1" ht="19.5" customHeight="1" hidden="1">
      <c r="A64" s="17"/>
      <c r="B64" s="23"/>
      <c r="C64" s="28" t="s">
        <v>68</v>
      </c>
      <c r="D64" s="33" t="s">
        <v>69</v>
      </c>
      <c r="E64" s="34"/>
      <c r="F64" s="26"/>
    </row>
    <row r="65" spans="1:6" s="22" customFormat="1" ht="19.5" customHeight="1" hidden="1" thickBot="1">
      <c r="A65" s="17"/>
      <c r="B65" s="23"/>
      <c r="C65" s="28" t="s">
        <v>70</v>
      </c>
      <c r="D65" s="25" t="s">
        <v>71</v>
      </c>
      <c r="E65" s="26"/>
      <c r="F65" s="26"/>
    </row>
    <row r="66" spans="1:6" s="11" customFormat="1" ht="23.25" customHeight="1" hidden="1" thickBot="1">
      <c r="A66" s="9">
        <v>600</v>
      </c>
      <c r="B66" s="409" t="s">
        <v>72</v>
      </c>
      <c r="C66" s="410"/>
      <c r="D66" s="411"/>
      <c r="E66" s="10">
        <f>E69</f>
        <v>0</v>
      </c>
      <c r="F66" s="10">
        <f>F69+F67</f>
        <v>0</v>
      </c>
    </row>
    <row r="67" spans="1:6" s="16" customFormat="1" ht="17.25" customHeight="1" hidden="1">
      <c r="A67" s="52"/>
      <c r="B67" s="54">
        <v>60014</v>
      </c>
      <c r="C67" s="54"/>
      <c r="D67" s="54" t="s">
        <v>73</v>
      </c>
      <c r="E67" s="55">
        <f>E68</f>
        <v>0</v>
      </c>
      <c r="F67" s="55">
        <f>F68</f>
        <v>0</v>
      </c>
    </row>
    <row r="68" spans="1:6" s="22" customFormat="1" ht="26.25" customHeight="1" hidden="1">
      <c r="A68" s="158"/>
      <c r="B68" s="18"/>
      <c r="C68" s="38" t="s">
        <v>74</v>
      </c>
      <c r="D68" s="39" t="s">
        <v>75</v>
      </c>
      <c r="E68" s="21"/>
      <c r="F68" s="21"/>
    </row>
    <row r="69" spans="1:7" s="16" customFormat="1" ht="18" customHeight="1" hidden="1">
      <c r="A69" s="159"/>
      <c r="B69" s="157">
        <v>60016</v>
      </c>
      <c r="C69" s="412" t="s">
        <v>76</v>
      </c>
      <c r="D69" s="413"/>
      <c r="E69" s="31">
        <f>SUM(E71:E79)</f>
        <v>0</v>
      </c>
      <c r="F69" s="31">
        <f>SUM(F71:F79)</f>
        <v>0</v>
      </c>
      <c r="G69" s="117">
        <f>E69-F69</f>
        <v>0</v>
      </c>
    </row>
    <row r="70" spans="1:6" s="22" customFormat="1" ht="21" customHeight="1" hidden="1">
      <c r="A70" s="148"/>
      <c r="B70" s="161"/>
      <c r="C70" s="48"/>
      <c r="D70" s="326" t="s">
        <v>238</v>
      </c>
      <c r="E70" s="327">
        <f>E75+E76</f>
        <v>0</v>
      </c>
      <c r="F70" s="327">
        <f>F75+F76</f>
        <v>0</v>
      </c>
    </row>
    <row r="71" spans="1:6" s="22" customFormat="1" ht="19.5" customHeight="1" hidden="1">
      <c r="A71" s="452" t="s">
        <v>329</v>
      </c>
      <c r="B71" s="453"/>
      <c r="C71" s="101" t="s">
        <v>27</v>
      </c>
      <c r="D71" s="252" t="s">
        <v>28</v>
      </c>
      <c r="E71" s="102"/>
      <c r="F71" s="102"/>
    </row>
    <row r="72" spans="1:6" s="22" customFormat="1" ht="17.25" customHeight="1" hidden="1">
      <c r="A72" s="452"/>
      <c r="B72" s="453"/>
      <c r="C72" s="101" t="s">
        <v>29</v>
      </c>
      <c r="D72" s="252" t="s">
        <v>30</v>
      </c>
      <c r="E72" s="102"/>
      <c r="F72" s="102"/>
    </row>
    <row r="73" spans="1:6" s="22" customFormat="1" ht="19.5" customHeight="1" hidden="1">
      <c r="A73" s="452"/>
      <c r="B73" s="453"/>
      <c r="C73" s="101" t="s">
        <v>31</v>
      </c>
      <c r="D73" s="252" t="s">
        <v>32</v>
      </c>
      <c r="E73" s="102"/>
      <c r="F73" s="102"/>
    </row>
    <row r="74" spans="1:6" s="22" customFormat="1" ht="18.75" customHeight="1" hidden="1">
      <c r="A74" s="452"/>
      <c r="B74" s="453"/>
      <c r="C74" s="153"/>
      <c r="D74" s="293" t="s">
        <v>239</v>
      </c>
      <c r="E74" s="21"/>
      <c r="F74" s="21"/>
    </row>
    <row r="75" spans="1:6" s="22" customFormat="1" ht="16.5" customHeight="1" hidden="1">
      <c r="A75" s="452"/>
      <c r="B75" s="453"/>
      <c r="C75" s="101" t="s">
        <v>33</v>
      </c>
      <c r="D75" s="252" t="s">
        <v>34</v>
      </c>
      <c r="E75" s="21"/>
      <c r="F75" s="21"/>
    </row>
    <row r="76" spans="1:6" s="22" customFormat="1" ht="16.5" customHeight="1" hidden="1">
      <c r="A76" s="452"/>
      <c r="B76" s="453"/>
      <c r="C76" s="101" t="s">
        <v>79</v>
      </c>
      <c r="D76" s="252" t="s">
        <v>80</v>
      </c>
      <c r="E76" s="102"/>
      <c r="F76" s="102"/>
    </row>
    <row r="77" spans="1:6" s="22" customFormat="1" ht="16.5" customHeight="1" hidden="1">
      <c r="A77" s="452"/>
      <c r="B77" s="453"/>
      <c r="C77" s="101" t="s">
        <v>35</v>
      </c>
      <c r="D77" s="252" t="s">
        <v>36</v>
      </c>
      <c r="E77" s="45"/>
      <c r="F77" s="45"/>
    </row>
    <row r="78" spans="1:6" s="22" customFormat="1" ht="22.5" customHeight="1" hidden="1">
      <c r="A78" s="148"/>
      <c r="B78" s="47"/>
      <c r="C78" s="154" t="s">
        <v>45</v>
      </c>
      <c r="D78" s="172" t="s">
        <v>237</v>
      </c>
      <c r="E78" s="223"/>
      <c r="F78" s="223"/>
    </row>
    <row r="79" spans="1:6" s="22" customFormat="1" ht="19.5" customHeight="1" hidden="1">
      <c r="A79" s="148"/>
      <c r="B79" s="47"/>
      <c r="C79" s="155" t="s">
        <v>45</v>
      </c>
      <c r="D79" s="20" t="s">
        <v>46</v>
      </c>
      <c r="E79" s="21"/>
      <c r="F79" s="21"/>
    </row>
    <row r="80" spans="1:6" s="22" customFormat="1" ht="18.75" customHeight="1" hidden="1">
      <c r="A80" s="148"/>
      <c r="B80" s="279"/>
      <c r="C80" s="279"/>
      <c r="D80" s="296" t="s">
        <v>7</v>
      </c>
      <c r="E80" s="213"/>
      <c r="F80" s="213"/>
    </row>
    <row r="81" spans="1:6" s="22" customFormat="1" ht="16.5" customHeight="1" hidden="1" thickBot="1">
      <c r="A81" s="148"/>
      <c r="B81" s="47"/>
      <c r="C81" s="160"/>
      <c r="D81" s="210" t="s">
        <v>8</v>
      </c>
      <c r="E81" s="211"/>
      <c r="F81" s="174"/>
    </row>
    <row r="82" spans="1:6" s="22" customFormat="1" ht="26.25" hidden="1" thickBot="1">
      <c r="A82" s="148"/>
      <c r="B82" s="47"/>
      <c r="C82" s="168"/>
      <c r="D82" s="140" t="s">
        <v>6</v>
      </c>
      <c r="E82" s="133"/>
      <c r="F82" s="133"/>
    </row>
    <row r="83" spans="1:7" s="11" customFormat="1" ht="22.5" customHeight="1" hidden="1" thickBot="1">
      <c r="A83" s="214">
        <v>700</v>
      </c>
      <c r="B83" s="409" t="s">
        <v>81</v>
      </c>
      <c r="C83" s="410"/>
      <c r="D83" s="411"/>
      <c r="E83" s="10">
        <f>E84+E100</f>
        <v>0</v>
      </c>
      <c r="F83" s="151">
        <f>F84+F100</f>
        <v>0</v>
      </c>
      <c r="G83" s="56"/>
    </row>
    <row r="84" spans="1:6" s="16" customFormat="1" ht="22.5" customHeight="1" hidden="1">
      <c r="A84" s="141"/>
      <c r="B84" s="14">
        <v>70005</v>
      </c>
      <c r="C84" s="384" t="s">
        <v>82</v>
      </c>
      <c r="D84" s="385"/>
      <c r="E84" s="55">
        <f>SUM(E87:E92)</f>
        <v>0</v>
      </c>
      <c r="F84" s="55">
        <f>F96</f>
        <v>0</v>
      </c>
    </row>
    <row r="85" spans="1:6" s="22" customFormat="1" ht="21" customHeight="1" hidden="1">
      <c r="A85" s="148"/>
      <c r="B85" s="161"/>
      <c r="C85" s="48"/>
      <c r="D85" s="202" t="s">
        <v>238</v>
      </c>
      <c r="E85" s="203">
        <f>E90+E91</f>
        <v>0</v>
      </c>
      <c r="F85" s="203">
        <f>F86</f>
        <v>0</v>
      </c>
    </row>
    <row r="86" spans="1:6" s="22" customFormat="1" ht="16.5" customHeight="1" hidden="1">
      <c r="A86" s="148"/>
      <c r="B86" s="47"/>
      <c r="C86" s="160" t="s">
        <v>79</v>
      </c>
      <c r="D86" s="217" t="s">
        <v>282</v>
      </c>
      <c r="E86" s="34"/>
      <c r="F86" s="34"/>
    </row>
    <row r="87" spans="1:6" s="22" customFormat="1" ht="25.5" hidden="1">
      <c r="A87" s="148"/>
      <c r="B87" s="378"/>
      <c r="C87" s="19" t="s">
        <v>83</v>
      </c>
      <c r="D87" s="59" t="s">
        <v>84</v>
      </c>
      <c r="E87" s="37"/>
      <c r="F87" s="37"/>
    </row>
    <row r="88" spans="1:6" s="22" customFormat="1" ht="19.5" customHeight="1" hidden="1">
      <c r="A88" s="148"/>
      <c r="B88" s="378"/>
      <c r="C88" s="19" t="s">
        <v>85</v>
      </c>
      <c r="D88" s="61" t="s">
        <v>86</v>
      </c>
      <c r="E88" s="37"/>
      <c r="F88" s="37"/>
    </row>
    <row r="89" spans="1:6" s="22" customFormat="1" ht="63.75" hidden="1">
      <c r="A89" s="148"/>
      <c r="B89" s="379"/>
      <c r="C89" s="24" t="s">
        <v>64</v>
      </c>
      <c r="D89" s="36" t="s">
        <v>65</v>
      </c>
      <c r="E89" s="34"/>
      <c r="F89" s="26"/>
    </row>
    <row r="90" spans="1:6" s="22" customFormat="1" ht="18.75" customHeight="1" hidden="1">
      <c r="A90" s="148"/>
      <c r="B90" s="144"/>
      <c r="C90" s="24" t="s">
        <v>58</v>
      </c>
      <c r="D90" s="63" t="s">
        <v>59</v>
      </c>
      <c r="E90" s="34"/>
      <c r="F90" s="26"/>
    </row>
    <row r="91" spans="1:6" s="22" customFormat="1" ht="19.5" customHeight="1" hidden="1">
      <c r="A91" s="148"/>
      <c r="B91" s="144"/>
      <c r="C91" s="24" t="s">
        <v>87</v>
      </c>
      <c r="D91" s="25" t="s">
        <v>88</v>
      </c>
      <c r="E91" s="34"/>
      <c r="F91" s="26"/>
    </row>
    <row r="92" spans="1:6" s="22" customFormat="1" ht="28.5" customHeight="1" hidden="1">
      <c r="A92" s="148"/>
      <c r="B92" s="144"/>
      <c r="C92" s="32">
        <v>6298</v>
      </c>
      <c r="D92" s="33" t="s">
        <v>44</v>
      </c>
      <c r="E92" s="34"/>
      <c r="F92" s="26"/>
    </row>
    <row r="93" spans="1:6" s="22" customFormat="1" ht="19.5" customHeight="1" hidden="1">
      <c r="A93" s="148"/>
      <c r="B93" s="144"/>
      <c r="C93" s="24" t="s">
        <v>35</v>
      </c>
      <c r="D93" s="25" t="s">
        <v>36</v>
      </c>
      <c r="E93" s="26"/>
      <c r="F93" s="26"/>
    </row>
    <row r="94" spans="1:6" s="22" customFormat="1" ht="19.5" customHeight="1" hidden="1">
      <c r="A94" s="148"/>
      <c r="B94" s="144"/>
      <c r="C94" s="24" t="s">
        <v>89</v>
      </c>
      <c r="D94" s="33" t="s">
        <v>90</v>
      </c>
      <c r="E94" s="26"/>
      <c r="F94" s="26"/>
    </row>
    <row r="95" spans="1:6" s="22" customFormat="1" ht="19.5" customHeight="1" hidden="1">
      <c r="A95" s="148"/>
      <c r="B95" s="144"/>
      <c r="C95" s="24" t="s">
        <v>74</v>
      </c>
      <c r="D95" s="25" t="s">
        <v>75</v>
      </c>
      <c r="E95" s="26"/>
      <c r="F95" s="26"/>
    </row>
    <row r="96" spans="1:6" s="22" customFormat="1" ht="19.5" customHeight="1" hidden="1">
      <c r="A96" s="511" t="s">
        <v>345</v>
      </c>
      <c r="B96" s="512"/>
      <c r="C96" s="24" t="s">
        <v>91</v>
      </c>
      <c r="D96" s="64" t="s">
        <v>92</v>
      </c>
      <c r="E96" s="26"/>
      <c r="F96" s="26"/>
    </row>
    <row r="97" spans="1:6" s="22" customFormat="1" ht="19.5" customHeight="1" hidden="1">
      <c r="A97" s="148"/>
      <c r="B97" s="47"/>
      <c r="C97" s="154" t="s">
        <v>45</v>
      </c>
      <c r="D97" s="172" t="s">
        <v>237</v>
      </c>
      <c r="E97" s="102"/>
      <c r="F97" s="102">
        <f>F98</f>
        <v>0</v>
      </c>
    </row>
    <row r="98" spans="1:6" s="22" customFormat="1" ht="21.75" customHeight="1" hidden="1">
      <c r="A98" s="148"/>
      <c r="B98" s="249"/>
      <c r="C98" s="285"/>
      <c r="D98" s="286" t="s">
        <v>9</v>
      </c>
      <c r="E98" s="287"/>
      <c r="F98" s="288"/>
    </row>
    <row r="99" spans="1:6" s="22" customFormat="1" ht="19.5" customHeight="1" hidden="1">
      <c r="A99" s="148"/>
      <c r="B99" s="143"/>
      <c r="C99" s="38" t="s">
        <v>45</v>
      </c>
      <c r="D99" s="20" t="s">
        <v>46</v>
      </c>
      <c r="E99" s="21"/>
      <c r="F99" s="21"/>
    </row>
    <row r="100" spans="1:6" s="16" customFormat="1" ht="22.5" customHeight="1" hidden="1">
      <c r="A100" s="141"/>
      <c r="B100" s="30">
        <v>70095</v>
      </c>
      <c r="C100" s="412" t="s">
        <v>57</v>
      </c>
      <c r="D100" s="413"/>
      <c r="E100" s="31">
        <f>SUM(E101:E103)</f>
        <v>0</v>
      </c>
      <c r="F100" s="31">
        <f>SUM(F101:F103)</f>
        <v>0</v>
      </c>
    </row>
    <row r="101" spans="1:6" s="22" customFormat="1" ht="19.5" customHeight="1" hidden="1">
      <c r="A101" s="509" t="s">
        <v>329</v>
      </c>
      <c r="B101" s="510"/>
      <c r="C101" s="38" t="s">
        <v>70</v>
      </c>
      <c r="D101" s="20" t="s">
        <v>71</v>
      </c>
      <c r="E101" s="21"/>
      <c r="F101" s="21"/>
    </row>
    <row r="102" spans="1:6" s="22" customFormat="1" ht="19.5" customHeight="1" hidden="1">
      <c r="A102" s="509"/>
      <c r="B102" s="510"/>
      <c r="C102" s="101" t="s">
        <v>35</v>
      </c>
      <c r="D102" s="252" t="s">
        <v>36</v>
      </c>
      <c r="E102" s="102"/>
      <c r="F102" s="102"/>
    </row>
    <row r="103" spans="1:6" s="22" customFormat="1" ht="19.5" customHeight="1" hidden="1" thickBot="1">
      <c r="A103" s="74"/>
      <c r="B103" s="18"/>
      <c r="C103" s="38" t="s">
        <v>74</v>
      </c>
      <c r="D103" s="20" t="s">
        <v>75</v>
      </c>
      <c r="E103" s="21"/>
      <c r="F103" s="21"/>
    </row>
    <row r="104" spans="1:6" s="11" customFormat="1" ht="20.25" customHeight="1" hidden="1" thickBot="1">
      <c r="A104" s="9">
        <v>710</v>
      </c>
      <c r="B104" s="53"/>
      <c r="C104" s="9"/>
      <c r="D104" s="9" t="s">
        <v>93</v>
      </c>
      <c r="E104" s="10">
        <f>E110+E105</f>
        <v>0</v>
      </c>
      <c r="F104" s="10">
        <f>F105</f>
        <v>0</v>
      </c>
    </row>
    <row r="105" spans="1:6" s="16" customFormat="1" ht="18.75" customHeight="1" hidden="1">
      <c r="A105" s="57"/>
      <c r="B105" s="14">
        <v>71004</v>
      </c>
      <c r="C105" s="14"/>
      <c r="D105" s="14" t="s">
        <v>94</v>
      </c>
      <c r="E105" s="15"/>
      <c r="F105" s="15">
        <f>F106</f>
        <v>0</v>
      </c>
    </row>
    <row r="106" spans="1:6" s="22" customFormat="1" ht="21.75" customHeight="1" hidden="1">
      <c r="A106" s="41"/>
      <c r="B106" s="65"/>
      <c r="C106" s="43" t="s">
        <v>35</v>
      </c>
      <c r="D106" s="44" t="s">
        <v>36</v>
      </c>
      <c r="E106" s="45"/>
      <c r="F106" s="45"/>
    </row>
    <row r="107" spans="1:6" s="22" customFormat="1" ht="8.25" customHeight="1" hidden="1">
      <c r="A107" s="148"/>
      <c r="B107" s="47"/>
      <c r="C107" s="48"/>
      <c r="D107" s="49"/>
      <c r="E107" s="50"/>
      <c r="F107" s="50"/>
    </row>
    <row r="108" spans="1:6" s="6" customFormat="1" ht="7.5" customHeight="1" hidden="1" thickBot="1">
      <c r="A108" s="66">
        <v>1</v>
      </c>
      <c r="B108" s="66">
        <v>2</v>
      </c>
      <c r="C108" s="66">
        <v>3</v>
      </c>
      <c r="D108" s="66">
        <v>4</v>
      </c>
      <c r="E108" s="66">
        <v>5</v>
      </c>
      <c r="F108" s="66">
        <v>6</v>
      </c>
    </row>
    <row r="109" spans="1:7" s="11" customFormat="1" ht="27" customHeight="1" hidden="1" thickBot="1">
      <c r="A109" s="9">
        <v>750</v>
      </c>
      <c r="B109" s="409" t="s">
        <v>95</v>
      </c>
      <c r="C109" s="410"/>
      <c r="D109" s="411"/>
      <c r="E109" s="10">
        <f>E116+E123+E165</f>
        <v>0</v>
      </c>
      <c r="F109" s="10">
        <f>F116+F123+F165</f>
        <v>0</v>
      </c>
      <c r="G109" s="56">
        <f>F109-E109</f>
        <v>0</v>
      </c>
    </row>
    <row r="110" spans="1:6" s="16" customFormat="1" ht="18.75" customHeight="1" hidden="1">
      <c r="A110" s="57"/>
      <c r="B110" s="14">
        <v>75011</v>
      </c>
      <c r="C110" s="14"/>
      <c r="D110" s="14" t="s">
        <v>96</v>
      </c>
      <c r="E110" s="15">
        <f>SUM(E111:E112)</f>
        <v>0</v>
      </c>
      <c r="F110" s="15">
        <f>SUM(F113:F115)</f>
        <v>0</v>
      </c>
    </row>
    <row r="111" spans="1:6" s="22" customFormat="1" ht="51" hidden="1">
      <c r="A111" s="27"/>
      <c r="B111" s="67"/>
      <c r="C111" s="19" t="s">
        <v>97</v>
      </c>
      <c r="D111" s="39" t="s">
        <v>98</v>
      </c>
      <c r="E111" s="37"/>
      <c r="F111" s="21"/>
    </row>
    <row r="112" spans="1:6" s="22" customFormat="1" ht="51" hidden="1">
      <c r="A112" s="17"/>
      <c r="B112" s="32"/>
      <c r="C112" s="24" t="s">
        <v>99</v>
      </c>
      <c r="D112" s="33" t="s">
        <v>100</v>
      </c>
      <c r="E112" s="34"/>
      <c r="F112" s="26"/>
    </row>
    <row r="113" spans="1:6" s="22" customFormat="1" ht="16.5" customHeight="1" hidden="1">
      <c r="A113" s="17"/>
      <c r="B113" s="23"/>
      <c r="C113" s="24" t="s">
        <v>23</v>
      </c>
      <c r="D113" s="25" t="s">
        <v>24</v>
      </c>
      <c r="E113" s="26"/>
      <c r="F113" s="26"/>
    </row>
    <row r="114" spans="1:6" s="22" customFormat="1" ht="16.5" customHeight="1" hidden="1">
      <c r="A114" s="17"/>
      <c r="B114" s="23"/>
      <c r="C114" s="24" t="s">
        <v>27</v>
      </c>
      <c r="D114" s="25" t="s">
        <v>28</v>
      </c>
      <c r="E114" s="26"/>
      <c r="F114" s="26"/>
    </row>
    <row r="115" spans="1:6" s="22" customFormat="1" ht="16.5" customHeight="1" hidden="1">
      <c r="A115" s="17"/>
      <c r="B115" s="23"/>
      <c r="C115" s="28" t="s">
        <v>29</v>
      </c>
      <c r="D115" s="25" t="s">
        <v>30</v>
      </c>
      <c r="E115" s="26"/>
      <c r="F115" s="26"/>
    </row>
    <row r="116" spans="1:6" s="16" customFormat="1" ht="18.75" customHeight="1" hidden="1">
      <c r="A116" s="68"/>
      <c r="B116" s="30">
        <v>75022</v>
      </c>
      <c r="C116" s="412" t="s">
        <v>101</v>
      </c>
      <c r="D116" s="413"/>
      <c r="E116" s="31">
        <f>SUM(E118:E122)</f>
        <v>0</v>
      </c>
      <c r="F116" s="31">
        <f>SUM(F118:F122)</f>
        <v>0</v>
      </c>
    </row>
    <row r="117" spans="1:6" s="22" customFormat="1" ht="21" customHeight="1" hidden="1">
      <c r="A117" s="148"/>
      <c r="B117" s="161"/>
      <c r="C117" s="250"/>
      <c r="D117" s="202" t="s">
        <v>254</v>
      </c>
      <c r="E117" s="203"/>
      <c r="F117" s="203"/>
    </row>
    <row r="118" spans="1:6" s="22" customFormat="1" ht="18" customHeight="1" hidden="1">
      <c r="A118" s="511" t="s">
        <v>308</v>
      </c>
      <c r="B118" s="512"/>
      <c r="C118" s="101" t="s">
        <v>102</v>
      </c>
      <c r="D118" s="252" t="s">
        <v>103</v>
      </c>
      <c r="E118" s="102"/>
      <c r="F118" s="102"/>
    </row>
    <row r="119" spans="1:6" s="22" customFormat="1" ht="18" customHeight="1" hidden="1">
      <c r="A119" s="465" t="s">
        <v>308</v>
      </c>
      <c r="B119" s="466"/>
      <c r="C119" s="101" t="s">
        <v>33</v>
      </c>
      <c r="D119" s="252" t="s">
        <v>34</v>
      </c>
      <c r="E119" s="102"/>
      <c r="F119" s="102"/>
    </row>
    <row r="120" spans="1:6" s="22" customFormat="1" ht="18.75" customHeight="1" hidden="1">
      <c r="A120" s="465"/>
      <c r="B120" s="466"/>
      <c r="C120" s="101" t="s">
        <v>104</v>
      </c>
      <c r="D120" s="252" t="s">
        <v>105</v>
      </c>
      <c r="E120" s="102"/>
      <c r="F120" s="102"/>
    </row>
    <row r="121" spans="1:6" s="22" customFormat="1" ht="18" customHeight="1" hidden="1">
      <c r="A121" s="465"/>
      <c r="B121" s="466"/>
      <c r="C121" s="101" t="s">
        <v>35</v>
      </c>
      <c r="D121" s="252" t="s">
        <v>36</v>
      </c>
      <c r="E121" s="102"/>
      <c r="F121" s="102"/>
    </row>
    <row r="122" spans="1:6" s="22" customFormat="1" ht="18" customHeight="1" hidden="1">
      <c r="A122" s="467"/>
      <c r="B122" s="468"/>
      <c r="C122" s="101" t="s">
        <v>106</v>
      </c>
      <c r="D122" s="252" t="s">
        <v>107</v>
      </c>
      <c r="E122" s="102"/>
      <c r="F122" s="102"/>
    </row>
    <row r="123" spans="1:6" s="16" customFormat="1" ht="21" customHeight="1" hidden="1">
      <c r="A123" s="323"/>
      <c r="B123" s="30">
        <v>75023</v>
      </c>
      <c r="C123" s="412" t="s">
        <v>108</v>
      </c>
      <c r="D123" s="413"/>
      <c r="E123" s="31">
        <f>E128+E130+E135+E137+E140+E148+E149+E152</f>
        <v>0</v>
      </c>
      <c r="F123" s="31">
        <f>F128+F130+F135+F137+F140+F148+F149+F152+F141</f>
        <v>0</v>
      </c>
    </row>
    <row r="124" spans="1:6" s="22" customFormat="1" ht="25.5" hidden="1">
      <c r="A124" s="148"/>
      <c r="B124" s="161"/>
      <c r="C124" s="153" t="s">
        <v>109</v>
      </c>
      <c r="D124" s="39" t="s">
        <v>110</v>
      </c>
      <c r="E124" s="37"/>
      <c r="F124" s="21"/>
    </row>
    <row r="125" spans="1:6" s="22" customFormat="1" ht="19.5" customHeight="1" hidden="1">
      <c r="A125" s="148"/>
      <c r="B125" s="161"/>
      <c r="C125" s="154" t="s">
        <v>41</v>
      </c>
      <c r="D125" s="63" t="s">
        <v>42</v>
      </c>
      <c r="E125" s="34"/>
      <c r="F125" s="26"/>
    </row>
    <row r="126" spans="1:6" s="22" customFormat="1" ht="38.25" hidden="1">
      <c r="A126" s="148"/>
      <c r="B126" s="161"/>
      <c r="C126" s="351">
        <v>6298</v>
      </c>
      <c r="D126" s="33" t="s">
        <v>44</v>
      </c>
      <c r="E126" s="34"/>
      <c r="F126" s="26"/>
    </row>
    <row r="127" spans="1:6" s="22" customFormat="1" ht="17.25" customHeight="1" hidden="1">
      <c r="A127" s="148"/>
      <c r="B127" s="47"/>
      <c r="C127" s="155" t="s">
        <v>111</v>
      </c>
      <c r="D127" s="25" t="s">
        <v>112</v>
      </c>
      <c r="E127" s="26"/>
      <c r="F127" s="26"/>
    </row>
    <row r="128" spans="1:6" s="22" customFormat="1" ht="17.25" customHeight="1" hidden="1">
      <c r="A128" s="504" t="s">
        <v>331</v>
      </c>
      <c r="B128" s="513"/>
      <c r="C128" s="101" t="s">
        <v>23</v>
      </c>
      <c r="D128" s="252" t="s">
        <v>24</v>
      </c>
      <c r="E128" s="102"/>
      <c r="F128" s="102"/>
    </row>
    <row r="129" spans="1:6" s="22" customFormat="1" ht="17.25" customHeight="1" hidden="1">
      <c r="A129" s="504"/>
      <c r="B129" s="513"/>
      <c r="C129" s="247" t="s">
        <v>25</v>
      </c>
      <c r="D129" s="20" t="s">
        <v>26</v>
      </c>
      <c r="E129" s="21"/>
      <c r="F129" s="21"/>
    </row>
    <row r="130" spans="1:6" s="22" customFormat="1" ht="17.25" customHeight="1" hidden="1">
      <c r="A130" s="514"/>
      <c r="B130" s="515"/>
      <c r="C130" s="101" t="s">
        <v>27</v>
      </c>
      <c r="D130" s="252" t="s">
        <v>28</v>
      </c>
      <c r="E130" s="102"/>
      <c r="F130" s="102"/>
    </row>
    <row r="131" spans="1:6" s="22" customFormat="1" ht="14.25" customHeight="1" hidden="1" thickBot="1">
      <c r="A131" s="46"/>
      <c r="B131" s="47"/>
      <c r="C131" s="48"/>
      <c r="D131" s="49"/>
      <c r="E131" s="50"/>
      <c r="F131" s="50"/>
    </row>
    <row r="132" spans="1:6" s="4" customFormat="1" ht="22.5" customHeight="1" hidden="1">
      <c r="A132" s="433" t="s">
        <v>13</v>
      </c>
      <c r="B132" s="435" t="s">
        <v>14</v>
      </c>
      <c r="C132" s="435" t="s">
        <v>15</v>
      </c>
      <c r="D132" s="435" t="s">
        <v>16</v>
      </c>
      <c r="E132" s="417" t="s">
        <v>17</v>
      </c>
      <c r="F132" s="417" t="s">
        <v>18</v>
      </c>
    </row>
    <row r="133" spans="1:6" s="4" customFormat="1" ht="15" customHeight="1" hidden="1" thickBot="1">
      <c r="A133" s="434"/>
      <c r="B133" s="418"/>
      <c r="C133" s="418"/>
      <c r="D133" s="418"/>
      <c r="E133" s="418"/>
      <c r="F133" s="418"/>
    </row>
    <row r="134" spans="1:6" s="6" customFormat="1" ht="7.5" customHeight="1" hidden="1">
      <c r="A134" s="51">
        <v>1</v>
      </c>
      <c r="B134" s="51">
        <v>2</v>
      </c>
      <c r="C134" s="51">
        <v>3</v>
      </c>
      <c r="D134" s="51">
        <v>3</v>
      </c>
      <c r="E134" s="51">
        <v>4</v>
      </c>
      <c r="F134" s="51">
        <v>5</v>
      </c>
    </row>
    <row r="135" spans="1:6" s="22" customFormat="1" ht="20.25" customHeight="1" hidden="1">
      <c r="A135" s="367"/>
      <c r="B135" s="368"/>
      <c r="C135" s="101" t="s">
        <v>29</v>
      </c>
      <c r="D135" s="252" t="s">
        <v>30</v>
      </c>
      <c r="E135" s="102"/>
      <c r="F135" s="102"/>
    </row>
    <row r="136" spans="1:6" s="22" customFormat="1" ht="17.25" customHeight="1" hidden="1">
      <c r="A136" s="367"/>
      <c r="B136" s="368"/>
      <c r="C136" s="101" t="s">
        <v>113</v>
      </c>
      <c r="D136" s="252" t="s">
        <v>114</v>
      </c>
      <c r="E136" s="102"/>
      <c r="F136" s="102"/>
    </row>
    <row r="137" spans="1:6" s="22" customFormat="1" ht="19.5" customHeight="1" hidden="1">
      <c r="A137" s="369"/>
      <c r="B137" s="370"/>
      <c r="C137" s="101" t="s">
        <v>31</v>
      </c>
      <c r="D137" s="252" t="s">
        <v>32</v>
      </c>
      <c r="E137" s="102"/>
      <c r="F137" s="102"/>
    </row>
    <row r="138" spans="1:6" s="22" customFormat="1" ht="17.25" customHeight="1" hidden="1">
      <c r="A138" s="148"/>
      <c r="B138" s="47"/>
      <c r="C138" s="101" t="s">
        <v>33</v>
      </c>
      <c r="D138" s="252" t="s">
        <v>34</v>
      </c>
      <c r="E138" s="102"/>
      <c r="F138" s="102"/>
    </row>
    <row r="139" spans="1:6" s="22" customFormat="1" ht="17.25" customHeight="1" hidden="1">
      <c r="A139" s="148"/>
      <c r="B139" s="47"/>
      <c r="C139" s="101" t="s">
        <v>70</v>
      </c>
      <c r="D139" s="252" t="s">
        <v>71</v>
      </c>
      <c r="E139" s="102"/>
      <c r="F139" s="102"/>
    </row>
    <row r="140" spans="1:6" s="22" customFormat="1" ht="17.25" customHeight="1" hidden="1">
      <c r="A140" s="456" t="s">
        <v>332</v>
      </c>
      <c r="B140" s="457"/>
      <c r="C140" s="101" t="s">
        <v>79</v>
      </c>
      <c r="D140" s="252" t="s">
        <v>80</v>
      </c>
      <c r="E140" s="102"/>
      <c r="F140" s="102"/>
    </row>
    <row r="141" spans="1:6" s="22" customFormat="1" ht="17.25" customHeight="1" hidden="1">
      <c r="A141" s="516" t="s">
        <v>336</v>
      </c>
      <c r="B141" s="517"/>
      <c r="C141" s="101" t="s">
        <v>115</v>
      </c>
      <c r="D141" s="252" t="s">
        <v>116</v>
      </c>
      <c r="E141" s="102"/>
      <c r="F141" s="102"/>
    </row>
    <row r="142" spans="1:6" s="22" customFormat="1" ht="19.5" customHeight="1" hidden="1">
      <c r="A142" s="353"/>
      <c r="B142" s="47"/>
      <c r="C142" s="153"/>
      <c r="D142" s="222" t="s">
        <v>240</v>
      </c>
      <c r="E142" s="45"/>
      <c r="F142" s="45"/>
    </row>
    <row r="143" spans="1:6" s="22" customFormat="1" ht="13.5" customHeight="1" hidden="1">
      <c r="A143" s="353"/>
      <c r="B143" s="47"/>
      <c r="C143" s="254" t="s">
        <v>104</v>
      </c>
      <c r="D143" s="255" t="s">
        <v>289</v>
      </c>
      <c r="E143" s="251"/>
      <c r="F143" s="45"/>
    </row>
    <row r="144" spans="1:6" s="22" customFormat="1" ht="17.25" customHeight="1" hidden="1">
      <c r="A144" s="353"/>
      <c r="B144" s="47"/>
      <c r="C144" s="154" t="s">
        <v>35</v>
      </c>
      <c r="D144" s="25" t="s">
        <v>36</v>
      </c>
      <c r="E144" s="26"/>
      <c r="F144" s="26"/>
    </row>
    <row r="145" spans="1:6" s="22" customFormat="1" ht="17.25" customHeight="1" hidden="1">
      <c r="A145" s="353"/>
      <c r="B145" s="47"/>
      <c r="C145" s="154" t="s">
        <v>117</v>
      </c>
      <c r="D145" s="25" t="s">
        <v>118</v>
      </c>
      <c r="E145" s="26"/>
      <c r="F145" s="26"/>
    </row>
    <row r="146" spans="1:6" s="22" customFormat="1" ht="25.5" hidden="1">
      <c r="A146" s="353"/>
      <c r="B146" s="47"/>
      <c r="C146" s="154" t="s">
        <v>119</v>
      </c>
      <c r="D146" s="33" t="s">
        <v>120</v>
      </c>
      <c r="E146" s="26"/>
      <c r="F146" s="26"/>
    </row>
    <row r="147" spans="1:6" s="22" customFormat="1" ht="25.5" hidden="1">
      <c r="A147" s="353"/>
      <c r="B147" s="47"/>
      <c r="C147" s="155" t="s">
        <v>121</v>
      </c>
      <c r="D147" s="33" t="s">
        <v>122</v>
      </c>
      <c r="E147" s="26"/>
      <c r="F147" s="26"/>
    </row>
    <row r="148" spans="1:6" s="22" customFormat="1" ht="18" customHeight="1" hidden="1">
      <c r="A148" s="458" t="s">
        <v>333</v>
      </c>
      <c r="B148" s="459"/>
      <c r="C148" s="352">
        <v>4380</v>
      </c>
      <c r="D148" s="347" t="s">
        <v>328</v>
      </c>
      <c r="E148" s="102"/>
      <c r="F148" s="102"/>
    </row>
    <row r="149" spans="1:6" s="22" customFormat="1" ht="25.5" hidden="1">
      <c r="A149" s="456" t="s">
        <v>332</v>
      </c>
      <c r="B149" s="457"/>
      <c r="C149" s="101" t="s">
        <v>89</v>
      </c>
      <c r="D149" s="187" t="s">
        <v>90</v>
      </c>
      <c r="E149" s="102"/>
      <c r="F149" s="102"/>
    </row>
    <row r="150" spans="1:6" s="22" customFormat="1" ht="16.5" customHeight="1" hidden="1">
      <c r="A150" s="148"/>
      <c r="B150" s="47"/>
      <c r="C150" s="153" t="s">
        <v>106</v>
      </c>
      <c r="D150" s="20" t="s">
        <v>107</v>
      </c>
      <c r="E150" s="21"/>
      <c r="F150" s="21"/>
    </row>
    <row r="151" spans="1:6" s="22" customFormat="1" ht="16.5" customHeight="1" hidden="1">
      <c r="A151" s="148"/>
      <c r="B151" s="47"/>
      <c r="C151" s="155" t="s">
        <v>74</v>
      </c>
      <c r="D151" s="25" t="s">
        <v>75</v>
      </c>
      <c r="E151" s="26"/>
      <c r="F151" s="26"/>
    </row>
    <row r="152" spans="1:6" s="22" customFormat="1" ht="19.5" customHeight="1" hidden="1">
      <c r="A152" s="456" t="s">
        <v>331</v>
      </c>
      <c r="B152" s="457"/>
      <c r="C152" s="101" t="s">
        <v>37</v>
      </c>
      <c r="D152" s="252" t="s">
        <v>38</v>
      </c>
      <c r="E152" s="102"/>
      <c r="F152" s="102"/>
    </row>
    <row r="153" spans="1:6" s="22" customFormat="1" ht="25.5" hidden="1">
      <c r="A153" s="148"/>
      <c r="B153" s="47"/>
      <c r="C153" s="153" t="s">
        <v>123</v>
      </c>
      <c r="D153" s="39" t="s">
        <v>124</v>
      </c>
      <c r="E153" s="21"/>
      <c r="F153" s="21"/>
    </row>
    <row r="154" spans="1:6" s="22" customFormat="1" ht="25.5" hidden="1">
      <c r="A154" s="148"/>
      <c r="B154" s="47"/>
      <c r="C154" s="154" t="s">
        <v>125</v>
      </c>
      <c r="D154" s="33" t="s">
        <v>126</v>
      </c>
      <c r="E154" s="26"/>
      <c r="F154" s="26"/>
    </row>
    <row r="155" spans="1:6" s="22" customFormat="1" ht="19.5" customHeight="1" hidden="1">
      <c r="A155" s="148"/>
      <c r="B155" s="47"/>
      <c r="C155" s="154" t="s">
        <v>45</v>
      </c>
      <c r="D155" s="25" t="s">
        <v>46</v>
      </c>
      <c r="E155" s="26"/>
      <c r="F155" s="26"/>
    </row>
    <row r="156" spans="1:6" s="22" customFormat="1" ht="25.5" hidden="1">
      <c r="A156" s="148"/>
      <c r="B156" s="47"/>
      <c r="C156" s="154" t="s">
        <v>127</v>
      </c>
      <c r="D156" s="33" t="s">
        <v>128</v>
      </c>
      <c r="E156" s="26"/>
      <c r="F156" s="26"/>
    </row>
    <row r="157" spans="1:6" s="22" customFormat="1" ht="17.25" customHeight="1" hidden="1">
      <c r="A157" s="148"/>
      <c r="B157" s="47"/>
      <c r="C157" s="154" t="s">
        <v>47</v>
      </c>
      <c r="D157" s="25" t="s">
        <v>46</v>
      </c>
      <c r="E157" s="26"/>
      <c r="F157" s="26"/>
    </row>
    <row r="158" spans="1:6" s="22" customFormat="1" ht="17.25" customHeight="1" hidden="1">
      <c r="A158" s="148"/>
      <c r="B158" s="47"/>
      <c r="C158" s="155" t="s">
        <v>129</v>
      </c>
      <c r="D158" s="25" t="s">
        <v>46</v>
      </c>
      <c r="E158" s="26"/>
      <c r="F158" s="26"/>
    </row>
    <row r="159" spans="1:6" s="16" customFormat="1" ht="19.5" customHeight="1" hidden="1">
      <c r="A159" s="141"/>
      <c r="B159" s="54">
        <v>75095</v>
      </c>
      <c r="C159" s="145"/>
      <c r="D159" s="30" t="s">
        <v>57</v>
      </c>
      <c r="E159" s="31">
        <f>E162</f>
        <v>0</v>
      </c>
      <c r="F159" s="31">
        <f>F162</f>
        <v>0</v>
      </c>
    </row>
    <row r="160" spans="1:6" s="22" customFormat="1" ht="16.5" customHeight="1" hidden="1">
      <c r="A160" s="162"/>
      <c r="B160" s="139"/>
      <c r="C160" s="101" t="s">
        <v>27</v>
      </c>
      <c r="D160" s="252" t="s">
        <v>174</v>
      </c>
      <c r="E160" s="102"/>
      <c r="F160" s="102"/>
    </row>
    <row r="161" spans="1:6" s="22" customFormat="1" ht="16.5" customHeight="1" hidden="1">
      <c r="A161" s="162"/>
      <c r="B161" s="139"/>
      <c r="C161" s="101" t="s">
        <v>29</v>
      </c>
      <c r="D161" s="252" t="s">
        <v>30</v>
      </c>
      <c r="E161" s="102"/>
      <c r="F161" s="102"/>
    </row>
    <row r="162" spans="1:6" s="22" customFormat="1" ht="16.5" customHeight="1" hidden="1">
      <c r="A162" s="148"/>
      <c r="B162" s="47"/>
      <c r="C162" s="101" t="s">
        <v>31</v>
      </c>
      <c r="D162" s="252" t="s">
        <v>32</v>
      </c>
      <c r="E162" s="102"/>
      <c r="F162" s="102"/>
    </row>
    <row r="163" spans="1:6" s="22" customFormat="1" ht="13.5" customHeight="1" hidden="1">
      <c r="A163" s="148"/>
      <c r="B163" s="47"/>
      <c r="C163" s="153" t="s">
        <v>33</v>
      </c>
      <c r="D163" s="190" t="s">
        <v>258</v>
      </c>
      <c r="E163" s="174"/>
      <c r="F163" s="21"/>
    </row>
    <row r="164" spans="1:6" s="22" customFormat="1" ht="13.5" customHeight="1" hidden="1">
      <c r="A164" s="225"/>
      <c r="B164" s="249"/>
      <c r="C164" s="254" t="s">
        <v>104</v>
      </c>
      <c r="D164" s="255" t="s">
        <v>269</v>
      </c>
      <c r="E164" s="256"/>
      <c r="F164" s="73"/>
    </row>
    <row r="165" spans="1:6" s="16" customFormat="1" ht="21" customHeight="1" hidden="1">
      <c r="A165" s="141"/>
      <c r="B165" s="30">
        <v>75075</v>
      </c>
      <c r="C165" s="412" t="s">
        <v>130</v>
      </c>
      <c r="D165" s="413"/>
      <c r="E165" s="31">
        <f>SUM(E166:E172)</f>
        <v>0</v>
      </c>
      <c r="F165" s="31">
        <f>SUM(F166:F172)</f>
        <v>0</v>
      </c>
    </row>
    <row r="166" spans="1:6" s="22" customFormat="1" ht="16.5" customHeight="1" hidden="1">
      <c r="A166" s="469" t="s">
        <v>252</v>
      </c>
      <c r="B166" s="470"/>
      <c r="C166" s="101" t="s">
        <v>27</v>
      </c>
      <c r="D166" s="252" t="s">
        <v>174</v>
      </c>
      <c r="E166" s="102"/>
      <c r="F166" s="102"/>
    </row>
    <row r="167" spans="1:6" s="22" customFormat="1" ht="16.5" customHeight="1" hidden="1">
      <c r="A167" s="469"/>
      <c r="B167" s="470"/>
      <c r="C167" s="101" t="s">
        <v>29</v>
      </c>
      <c r="D167" s="252" t="s">
        <v>30</v>
      </c>
      <c r="E167" s="102"/>
      <c r="F167" s="102"/>
    </row>
    <row r="168" spans="1:6" s="22" customFormat="1" ht="16.5" customHeight="1" hidden="1">
      <c r="A168" s="469"/>
      <c r="B168" s="470"/>
      <c r="C168" s="101" t="s">
        <v>31</v>
      </c>
      <c r="D168" s="252" t="s">
        <v>32</v>
      </c>
      <c r="E168" s="102"/>
      <c r="F168" s="102"/>
    </row>
    <row r="169" spans="1:6" s="22" customFormat="1" ht="19.5" customHeight="1" hidden="1">
      <c r="A169" s="469"/>
      <c r="B169" s="470"/>
      <c r="C169" s="101" t="s">
        <v>33</v>
      </c>
      <c r="D169" s="252" t="s">
        <v>34</v>
      </c>
      <c r="E169" s="102"/>
      <c r="F169" s="102"/>
    </row>
    <row r="170" spans="1:12" s="22" customFormat="1" ht="19.5" customHeight="1" hidden="1">
      <c r="A170" s="469"/>
      <c r="B170" s="470"/>
      <c r="C170" s="101" t="s">
        <v>104</v>
      </c>
      <c r="D170" s="252" t="s">
        <v>105</v>
      </c>
      <c r="E170" s="263"/>
      <c r="F170" s="45"/>
      <c r="K170" s="373"/>
      <c r="L170" s="373"/>
    </row>
    <row r="171" spans="1:12" s="22" customFormat="1" ht="19.5" customHeight="1" hidden="1">
      <c r="A171" s="469"/>
      <c r="B171" s="470"/>
      <c r="C171" s="101" t="s">
        <v>35</v>
      </c>
      <c r="D171" s="20" t="s">
        <v>36</v>
      </c>
      <c r="E171" s="21"/>
      <c r="F171" s="21"/>
      <c r="K171" s="373"/>
      <c r="L171" s="373"/>
    </row>
    <row r="172" spans="1:6" s="22" customFormat="1" ht="18" customHeight="1" hidden="1" thickBot="1">
      <c r="A172" s="471"/>
      <c r="B172" s="472"/>
      <c r="C172" s="339" t="s">
        <v>106</v>
      </c>
      <c r="D172" s="338" t="s">
        <v>107</v>
      </c>
      <c r="E172" s="280"/>
      <c r="F172" s="280"/>
    </row>
    <row r="173" spans="1:6" s="11" customFormat="1" ht="54.75" customHeight="1" hidden="1" thickBot="1">
      <c r="A173" s="9">
        <v>751</v>
      </c>
      <c r="B173" s="430" t="s">
        <v>131</v>
      </c>
      <c r="C173" s="431"/>
      <c r="D173" s="432"/>
      <c r="E173" s="10">
        <f>E174+E179</f>
        <v>0</v>
      </c>
      <c r="F173" s="151">
        <f>F174+F179</f>
        <v>0</v>
      </c>
    </row>
    <row r="174" spans="1:6" s="16" customFormat="1" ht="28.5" hidden="1">
      <c r="A174" s="57"/>
      <c r="B174" s="14">
        <v>75101</v>
      </c>
      <c r="C174" s="14"/>
      <c r="D174" s="76" t="s">
        <v>132</v>
      </c>
      <c r="E174" s="15">
        <f>E175</f>
        <v>0</v>
      </c>
      <c r="F174" s="15">
        <f>SUM(F176:F178)</f>
        <v>0</v>
      </c>
    </row>
    <row r="175" spans="1:6" s="22" customFormat="1" ht="51" hidden="1">
      <c r="A175" s="27"/>
      <c r="B175" s="67"/>
      <c r="C175" s="19" t="s">
        <v>97</v>
      </c>
      <c r="D175" s="59" t="s">
        <v>98</v>
      </c>
      <c r="E175" s="37"/>
      <c r="F175" s="21"/>
    </row>
    <row r="176" spans="1:6" s="22" customFormat="1" ht="17.25" customHeight="1" hidden="1">
      <c r="A176" s="17"/>
      <c r="B176" s="23"/>
      <c r="C176" s="24" t="s">
        <v>27</v>
      </c>
      <c r="D176" s="25" t="s">
        <v>28</v>
      </c>
      <c r="E176" s="26"/>
      <c r="F176" s="26"/>
    </row>
    <row r="177" spans="1:6" s="22" customFormat="1" ht="17.25" customHeight="1" hidden="1">
      <c r="A177" s="17"/>
      <c r="B177" s="23"/>
      <c r="C177" s="24" t="s">
        <v>29</v>
      </c>
      <c r="D177" s="25" t="s">
        <v>30</v>
      </c>
      <c r="E177" s="26"/>
      <c r="F177" s="26"/>
    </row>
    <row r="178" spans="1:6" s="22" customFormat="1" ht="17.25" customHeight="1" hidden="1">
      <c r="A178" s="17"/>
      <c r="B178" s="23"/>
      <c r="C178" s="28" t="s">
        <v>31</v>
      </c>
      <c r="D178" s="25" t="s">
        <v>32</v>
      </c>
      <c r="E178" s="26"/>
      <c r="F178" s="26"/>
    </row>
    <row r="179" spans="1:6" s="16" customFormat="1" ht="54" customHeight="1" hidden="1">
      <c r="A179" s="68"/>
      <c r="B179" s="200">
        <v>75109</v>
      </c>
      <c r="C179" s="200"/>
      <c r="D179" s="209" t="s">
        <v>133</v>
      </c>
      <c r="E179" s="201">
        <f>E180</f>
        <v>0</v>
      </c>
      <c r="F179" s="201">
        <f>SUM(F183:F189)</f>
        <v>0</v>
      </c>
    </row>
    <row r="180" spans="1:6" s="22" customFormat="1" ht="21" customHeight="1" hidden="1">
      <c r="A180" s="148"/>
      <c r="B180" s="161"/>
      <c r="C180" s="48"/>
      <c r="D180" s="202" t="s">
        <v>238</v>
      </c>
      <c r="E180" s="203">
        <f>E181+E182</f>
        <v>0</v>
      </c>
      <c r="F180" s="102"/>
    </row>
    <row r="181" spans="1:6" s="22" customFormat="1" ht="21" customHeight="1" hidden="1">
      <c r="A181" s="148"/>
      <c r="B181" s="161"/>
      <c r="C181" s="48"/>
      <c r="D181" s="207" t="s">
        <v>255</v>
      </c>
      <c r="E181" s="208"/>
      <c r="F181" s="195"/>
    </row>
    <row r="182" spans="1:6" s="22" customFormat="1" ht="21" customHeight="1" hidden="1">
      <c r="A182" s="148"/>
      <c r="B182" s="161"/>
      <c r="C182" s="48"/>
      <c r="D182" s="204" t="s">
        <v>253</v>
      </c>
      <c r="E182" s="206"/>
      <c r="F182" s="21"/>
    </row>
    <row r="183" spans="1:6" s="22" customFormat="1" ht="19.5" customHeight="1" hidden="1">
      <c r="A183" s="148"/>
      <c r="B183" s="47"/>
      <c r="C183" s="48" t="s">
        <v>102</v>
      </c>
      <c r="D183" s="199" t="s">
        <v>103</v>
      </c>
      <c r="E183" s="205"/>
      <c r="F183" s="21"/>
    </row>
    <row r="184" spans="1:6" s="22" customFormat="1" ht="19.5" customHeight="1" hidden="1">
      <c r="A184" s="148"/>
      <c r="B184" s="47"/>
      <c r="C184" s="48" t="s">
        <v>27</v>
      </c>
      <c r="D184" s="199" t="s">
        <v>28</v>
      </c>
      <c r="E184" s="205"/>
      <c r="F184" s="21"/>
    </row>
    <row r="185" spans="1:6" s="22" customFormat="1" ht="19.5" customHeight="1" hidden="1">
      <c r="A185" s="148"/>
      <c r="B185" s="47"/>
      <c r="C185" s="48" t="s">
        <v>29</v>
      </c>
      <c r="D185" s="199" t="s">
        <v>30</v>
      </c>
      <c r="E185" s="205"/>
      <c r="F185" s="21"/>
    </row>
    <row r="186" spans="1:6" s="22" customFormat="1" ht="19.5" customHeight="1" hidden="1">
      <c r="A186" s="148"/>
      <c r="B186" s="47"/>
      <c r="C186" s="48" t="s">
        <v>31</v>
      </c>
      <c r="D186" s="199" t="s">
        <v>32</v>
      </c>
      <c r="E186" s="205"/>
      <c r="F186" s="21"/>
    </row>
    <row r="187" spans="1:6" s="22" customFormat="1" ht="19.5" customHeight="1" hidden="1">
      <c r="A187" s="148"/>
      <c r="B187" s="47"/>
      <c r="C187" s="48" t="s">
        <v>33</v>
      </c>
      <c r="D187" s="199" t="s">
        <v>34</v>
      </c>
      <c r="E187" s="205"/>
      <c r="F187" s="21"/>
    </row>
    <row r="188" spans="1:6" s="22" customFormat="1" ht="19.5" customHeight="1" hidden="1">
      <c r="A188" s="148"/>
      <c r="B188" s="47"/>
      <c r="C188" s="48" t="s">
        <v>70</v>
      </c>
      <c r="D188" s="199" t="s">
        <v>71</v>
      </c>
      <c r="E188" s="205"/>
      <c r="F188" s="21"/>
    </row>
    <row r="189" spans="1:6" s="22" customFormat="1" ht="19.5" customHeight="1" hidden="1" thickBot="1">
      <c r="A189" s="74"/>
      <c r="B189" s="18"/>
      <c r="C189" s="38" t="s">
        <v>35</v>
      </c>
      <c r="D189" s="20" t="s">
        <v>36</v>
      </c>
      <c r="E189" s="21"/>
      <c r="F189" s="21"/>
    </row>
    <row r="190" spans="1:6" s="11" customFormat="1" ht="23.25" customHeight="1" hidden="1" thickBot="1">
      <c r="A190" s="78">
        <v>752</v>
      </c>
      <c r="B190" s="53"/>
      <c r="C190" s="9"/>
      <c r="D190" s="75" t="s">
        <v>134</v>
      </c>
      <c r="E190" s="10">
        <f>E191</f>
        <v>0</v>
      </c>
      <c r="F190" s="10">
        <f>F191</f>
        <v>0</v>
      </c>
    </row>
    <row r="191" spans="1:6" s="16" customFormat="1" ht="23.25" customHeight="1" hidden="1">
      <c r="A191" s="52"/>
      <c r="B191" s="79">
        <v>75212</v>
      </c>
      <c r="C191" s="79"/>
      <c r="D191" s="80" t="s">
        <v>135</v>
      </c>
      <c r="E191" s="81">
        <f>SUM(E192:E195)-E193</f>
        <v>0</v>
      </c>
      <c r="F191" s="81">
        <f>SUM(F192:F195)-F193</f>
        <v>0</v>
      </c>
    </row>
    <row r="192" spans="1:6" s="22" customFormat="1" ht="51" hidden="1">
      <c r="A192" s="41"/>
      <c r="B192" s="82"/>
      <c r="C192" s="71" t="s">
        <v>97</v>
      </c>
      <c r="D192" s="83" t="s">
        <v>98</v>
      </c>
      <c r="E192" s="73"/>
      <c r="F192" s="73"/>
    </row>
    <row r="193" spans="1:6" s="6" customFormat="1" ht="7.5" customHeight="1" hidden="1">
      <c r="A193" s="51">
        <v>1</v>
      </c>
      <c r="B193" s="51">
        <v>2</v>
      </c>
      <c r="C193" s="51">
        <v>3</v>
      </c>
      <c r="D193" s="51">
        <v>4</v>
      </c>
      <c r="E193" s="51">
        <v>5</v>
      </c>
      <c r="F193" s="51">
        <v>6</v>
      </c>
    </row>
    <row r="194" spans="1:6" s="22" customFormat="1" ht="38.25" hidden="1">
      <c r="A194" s="84"/>
      <c r="B194" s="85"/>
      <c r="C194" s="43" t="s">
        <v>77</v>
      </c>
      <c r="D194" s="44" t="s">
        <v>78</v>
      </c>
      <c r="E194" s="45"/>
      <c r="F194" s="45"/>
    </row>
    <row r="195" spans="1:6" s="22" customFormat="1" ht="16.5" customHeight="1" hidden="1" thickBot="1">
      <c r="A195" s="74"/>
      <c r="B195" s="86"/>
      <c r="C195" s="38" t="s">
        <v>35</v>
      </c>
      <c r="D195" s="39" t="s">
        <v>36</v>
      </c>
      <c r="E195" s="21"/>
      <c r="F195" s="21"/>
    </row>
    <row r="196" spans="1:6" s="11" customFormat="1" ht="31.5" customHeight="1" hidden="1" thickBot="1">
      <c r="A196" s="150">
        <v>754</v>
      </c>
      <c r="B196" s="430" t="s">
        <v>136</v>
      </c>
      <c r="C196" s="431"/>
      <c r="D196" s="432"/>
      <c r="E196" s="10">
        <f>E199+E223</f>
        <v>0</v>
      </c>
      <c r="F196" s="151">
        <f>F217+F197+F199+F223</f>
        <v>0</v>
      </c>
    </row>
    <row r="197" spans="1:6" s="16" customFormat="1" ht="21" customHeight="1" hidden="1">
      <c r="A197" s="398"/>
      <c r="B197" s="313">
        <v>75403</v>
      </c>
      <c r="C197" s="402" t="s">
        <v>137</v>
      </c>
      <c r="D197" s="403"/>
      <c r="E197" s="55">
        <f>E198</f>
        <v>0</v>
      </c>
      <c r="F197" s="55">
        <f>F198</f>
        <v>0</v>
      </c>
    </row>
    <row r="198" spans="1:6" s="22" customFormat="1" ht="21.75" customHeight="1" hidden="1">
      <c r="A198" s="46"/>
      <c r="B198" s="161"/>
      <c r="C198" s="101" t="s">
        <v>33</v>
      </c>
      <c r="D198" s="39" t="s">
        <v>34</v>
      </c>
      <c r="E198" s="21"/>
      <c r="F198" s="21"/>
    </row>
    <row r="199" spans="1:6" s="16" customFormat="1" ht="18" customHeight="1" hidden="1">
      <c r="A199" s="141"/>
      <c r="B199" s="30">
        <v>75412</v>
      </c>
      <c r="C199" s="419" t="s">
        <v>138</v>
      </c>
      <c r="D199" s="420"/>
      <c r="E199" s="31">
        <f>SUM(E204:E216)</f>
        <v>0</v>
      </c>
      <c r="F199" s="31">
        <f>SUM(F204:F216)</f>
        <v>0</v>
      </c>
    </row>
    <row r="200" spans="1:6" s="22" customFormat="1" ht="22.5" customHeight="1" hidden="1">
      <c r="A200" s="148"/>
      <c r="B200" s="47"/>
      <c r="C200" s="153" t="s">
        <v>31</v>
      </c>
      <c r="D200" s="172" t="s">
        <v>238</v>
      </c>
      <c r="E200" s="102"/>
      <c r="F200" s="102"/>
    </row>
    <row r="201" spans="1:6" s="22" customFormat="1" ht="15.75" customHeight="1" hidden="1">
      <c r="A201" s="148"/>
      <c r="B201" s="47"/>
      <c r="C201" s="154" t="s">
        <v>33</v>
      </c>
      <c r="D201" s="190" t="s">
        <v>255</v>
      </c>
      <c r="E201" s="245"/>
      <c r="F201" s="195"/>
    </row>
    <row r="202" spans="1:6" s="22" customFormat="1" ht="15.75" customHeight="1" hidden="1">
      <c r="A202" s="148"/>
      <c r="B202" s="47"/>
      <c r="C202" s="154" t="s">
        <v>33</v>
      </c>
      <c r="D202" s="190" t="s">
        <v>283</v>
      </c>
      <c r="E202" s="174"/>
      <c r="F202" s="21"/>
    </row>
    <row r="203" spans="1:6" s="22" customFormat="1" ht="38.25" hidden="1">
      <c r="A203" s="148"/>
      <c r="B203" s="156"/>
      <c r="C203" s="152" t="s">
        <v>77</v>
      </c>
      <c r="D203" s="44" t="s">
        <v>78</v>
      </c>
      <c r="E203" s="45"/>
      <c r="F203" s="45"/>
    </row>
    <row r="204" spans="1:6" s="22" customFormat="1" ht="16.5" customHeight="1" hidden="1">
      <c r="A204" s="148"/>
      <c r="B204" s="47"/>
      <c r="C204" s="247" t="s">
        <v>102</v>
      </c>
      <c r="D204" s="20" t="s">
        <v>103</v>
      </c>
      <c r="E204" s="21"/>
      <c r="F204" s="21"/>
    </row>
    <row r="205" spans="1:6" s="22" customFormat="1" ht="19.5" customHeight="1" hidden="1">
      <c r="A205" s="482" t="s">
        <v>307</v>
      </c>
      <c r="B205" s="483"/>
      <c r="C205" s="101" t="s">
        <v>27</v>
      </c>
      <c r="D205" s="252" t="s">
        <v>28</v>
      </c>
      <c r="E205" s="102"/>
      <c r="F205" s="102"/>
    </row>
    <row r="206" spans="1:6" s="22" customFormat="1" ht="19.5" customHeight="1" hidden="1">
      <c r="A206" s="482"/>
      <c r="B206" s="483"/>
      <c r="C206" s="101" t="s">
        <v>31</v>
      </c>
      <c r="D206" s="252" t="s">
        <v>32</v>
      </c>
      <c r="E206" s="102"/>
      <c r="F206" s="102"/>
    </row>
    <row r="207" spans="1:6" s="22" customFormat="1" ht="19.5" customHeight="1" hidden="1">
      <c r="A207" s="482"/>
      <c r="B207" s="483"/>
      <c r="C207" s="101" t="s">
        <v>33</v>
      </c>
      <c r="D207" s="252" t="s">
        <v>34</v>
      </c>
      <c r="E207" s="102"/>
      <c r="F207" s="102"/>
    </row>
    <row r="208" spans="1:6" s="22" customFormat="1" ht="16.5" customHeight="1" hidden="1">
      <c r="A208" s="148"/>
      <c r="B208" s="47"/>
      <c r="C208" s="247" t="s">
        <v>104</v>
      </c>
      <c r="D208" s="20" t="s">
        <v>105</v>
      </c>
      <c r="E208" s="21"/>
      <c r="F208" s="21"/>
    </row>
    <row r="209" spans="1:6" s="22" customFormat="1" ht="18.75" customHeight="1" hidden="1">
      <c r="A209" s="504" t="s">
        <v>307</v>
      </c>
      <c r="B209" s="505"/>
      <c r="C209" s="101" t="s">
        <v>70</v>
      </c>
      <c r="D209" s="252" t="s">
        <v>71</v>
      </c>
      <c r="E209" s="102"/>
      <c r="F209" s="102"/>
    </row>
    <row r="210" spans="1:6" s="22" customFormat="1" ht="16.5" customHeight="1" hidden="1">
      <c r="A210" s="504"/>
      <c r="B210" s="505"/>
      <c r="C210" s="101" t="s">
        <v>79</v>
      </c>
      <c r="D210" s="252" t="s">
        <v>80</v>
      </c>
      <c r="E210" s="102"/>
      <c r="F210" s="102"/>
    </row>
    <row r="211" spans="1:6" s="22" customFormat="1" ht="18.75" customHeight="1" hidden="1">
      <c r="A211" s="504"/>
      <c r="B211" s="505"/>
      <c r="C211" s="101" t="s">
        <v>35</v>
      </c>
      <c r="D211" s="252" t="s">
        <v>36</v>
      </c>
      <c r="E211" s="102"/>
      <c r="F211" s="102"/>
    </row>
    <row r="212" spans="1:6" s="22" customFormat="1" ht="16.5" customHeight="1" hidden="1">
      <c r="A212" s="148"/>
      <c r="B212" s="47"/>
      <c r="C212" s="153" t="s">
        <v>106</v>
      </c>
      <c r="D212" s="20" t="s">
        <v>107</v>
      </c>
      <c r="E212" s="21"/>
      <c r="F212" s="21"/>
    </row>
    <row r="213" spans="1:6" s="22" customFormat="1" ht="16.5" customHeight="1" hidden="1">
      <c r="A213" s="148"/>
      <c r="B213" s="47"/>
      <c r="C213" s="154" t="s">
        <v>74</v>
      </c>
      <c r="D213" s="25" t="s">
        <v>75</v>
      </c>
      <c r="E213" s="26"/>
      <c r="F213" s="26"/>
    </row>
    <row r="214" spans="1:6" s="22" customFormat="1" ht="21.75" customHeight="1" hidden="1">
      <c r="A214" s="148"/>
      <c r="B214" s="47"/>
      <c r="C214" s="154" t="s">
        <v>45</v>
      </c>
      <c r="D214" s="172" t="s">
        <v>237</v>
      </c>
      <c r="E214" s="102">
        <f>E216</f>
        <v>0</v>
      </c>
      <c r="F214" s="102"/>
    </row>
    <row r="215" spans="1:6" s="22" customFormat="1" ht="12.75" hidden="1">
      <c r="A215" s="148"/>
      <c r="B215" s="47"/>
      <c r="C215" s="154" t="s">
        <v>33</v>
      </c>
      <c r="D215" s="190"/>
      <c r="E215" s="245"/>
      <c r="F215" s="195"/>
    </row>
    <row r="216" spans="1:6" s="22" customFormat="1" ht="21.75" customHeight="1" hidden="1">
      <c r="A216" s="148"/>
      <c r="B216" s="480" t="s">
        <v>248</v>
      </c>
      <c r="C216" s="480"/>
      <c r="D216" s="481"/>
      <c r="E216" s="251"/>
      <c r="F216" s="253"/>
    </row>
    <row r="217" spans="1:6" s="16" customFormat="1" ht="21" customHeight="1" hidden="1">
      <c r="A217" s="52"/>
      <c r="B217" s="30">
        <v>75414</v>
      </c>
      <c r="C217" s="30"/>
      <c r="D217" s="89" t="s">
        <v>139</v>
      </c>
      <c r="E217" s="31">
        <f>E218</f>
        <v>0</v>
      </c>
      <c r="F217" s="31">
        <f>SUM(F219:F222)</f>
        <v>0</v>
      </c>
    </row>
    <row r="218" spans="1:6" s="22" customFormat="1" ht="51" hidden="1">
      <c r="A218" s="27"/>
      <c r="B218" s="67"/>
      <c r="C218" s="19" t="s">
        <v>97</v>
      </c>
      <c r="D218" s="59" t="s">
        <v>98</v>
      </c>
      <c r="E218" s="37"/>
      <c r="F218" s="21"/>
    </row>
    <row r="219" spans="1:6" s="22" customFormat="1" ht="19.5" customHeight="1" hidden="1">
      <c r="A219" s="27"/>
      <c r="B219" s="35"/>
      <c r="C219" s="24" t="s">
        <v>33</v>
      </c>
      <c r="D219" s="36" t="s">
        <v>34</v>
      </c>
      <c r="E219" s="34"/>
      <c r="F219" s="26"/>
    </row>
    <row r="220" spans="1:6" s="22" customFormat="1" ht="19.5" customHeight="1" hidden="1">
      <c r="A220" s="27"/>
      <c r="B220" s="35"/>
      <c r="C220" s="24" t="s">
        <v>35</v>
      </c>
      <c r="D220" s="36" t="s">
        <v>36</v>
      </c>
      <c r="E220" s="34"/>
      <c r="F220" s="26"/>
    </row>
    <row r="221" spans="1:6" s="22" customFormat="1" ht="25.5" hidden="1">
      <c r="A221" s="27"/>
      <c r="B221" s="35"/>
      <c r="C221" s="24" t="s">
        <v>121</v>
      </c>
      <c r="D221" s="36" t="s">
        <v>122</v>
      </c>
      <c r="E221" s="34"/>
      <c r="F221" s="26"/>
    </row>
    <row r="222" spans="1:6" s="22" customFormat="1" ht="25.5" hidden="1">
      <c r="A222" s="17"/>
      <c r="B222" s="32"/>
      <c r="C222" s="28" t="s">
        <v>123</v>
      </c>
      <c r="D222" s="33" t="s">
        <v>124</v>
      </c>
      <c r="E222" s="26"/>
      <c r="F222" s="26"/>
    </row>
    <row r="223" spans="1:6" s="16" customFormat="1" ht="21" customHeight="1" hidden="1">
      <c r="A223" s="57"/>
      <c r="B223" s="145">
        <v>75421</v>
      </c>
      <c r="C223" s="419" t="s">
        <v>305</v>
      </c>
      <c r="D223" s="420"/>
      <c r="E223" s="31">
        <f>E224</f>
        <v>0</v>
      </c>
      <c r="F223" s="31">
        <f>F224</f>
        <v>0</v>
      </c>
    </row>
    <row r="224" spans="1:6" s="22" customFormat="1" ht="19.5" customHeight="1" hidden="1">
      <c r="A224" s="148"/>
      <c r="B224" s="173"/>
      <c r="C224" s="101" t="s">
        <v>35</v>
      </c>
      <c r="D224" s="252" t="s">
        <v>36</v>
      </c>
      <c r="E224" s="102"/>
      <c r="F224" s="102"/>
    </row>
    <row r="225" spans="1:6" s="316" customFormat="1" ht="31.5" customHeight="1" hidden="1" thickBot="1">
      <c r="A225" s="340"/>
      <c r="B225" s="440" t="s">
        <v>316</v>
      </c>
      <c r="C225" s="440"/>
      <c r="D225" s="440"/>
      <c r="E225" s="440"/>
      <c r="F225" s="462"/>
    </row>
    <row r="226" spans="1:6" s="4" customFormat="1" ht="22.5" customHeight="1" hidden="1">
      <c r="A226" s="435" t="s">
        <v>13</v>
      </c>
      <c r="B226" s="435" t="s">
        <v>14</v>
      </c>
      <c r="C226" s="435" t="s">
        <v>15</v>
      </c>
      <c r="D226" s="435" t="s">
        <v>16</v>
      </c>
      <c r="E226" s="417" t="s">
        <v>17</v>
      </c>
      <c r="F226" s="417" t="s">
        <v>18</v>
      </c>
    </row>
    <row r="227" spans="1:6" s="4" customFormat="1" ht="15" customHeight="1" hidden="1" thickBot="1">
      <c r="A227" s="418"/>
      <c r="B227" s="418"/>
      <c r="C227" s="418"/>
      <c r="D227" s="418"/>
      <c r="E227" s="418"/>
      <c r="F227" s="418"/>
    </row>
    <row r="228" spans="1:6" s="6" customFormat="1" ht="7.5" customHeight="1" hidden="1" thickBot="1">
      <c r="A228" s="5">
        <v>1</v>
      </c>
      <c r="B228" s="5">
        <v>2</v>
      </c>
      <c r="C228" s="5">
        <v>3</v>
      </c>
      <c r="D228" s="5">
        <v>3</v>
      </c>
      <c r="E228" s="5">
        <v>4</v>
      </c>
      <c r="F228" s="5">
        <v>5</v>
      </c>
    </row>
    <row r="229" spans="1:6" s="11" customFormat="1" ht="57.75" customHeight="1" hidden="1" thickBot="1">
      <c r="A229" s="9">
        <v>756</v>
      </c>
      <c r="B229" s="430" t="s">
        <v>140</v>
      </c>
      <c r="C229" s="431"/>
      <c r="D229" s="432"/>
      <c r="E229" s="10">
        <f>E230</f>
        <v>0</v>
      </c>
      <c r="F229" s="10">
        <f>F230</f>
        <v>0</v>
      </c>
    </row>
    <row r="230" spans="1:6" s="16" customFormat="1" ht="30" customHeight="1" hidden="1">
      <c r="A230" s="57"/>
      <c r="B230" s="14">
        <v>75647</v>
      </c>
      <c r="C230" s="402" t="s">
        <v>171</v>
      </c>
      <c r="D230" s="403"/>
      <c r="E230" s="31">
        <f>SUM(E231:E237)</f>
        <v>0</v>
      </c>
      <c r="F230" s="31">
        <f>SUM(F231:F237)</f>
        <v>0</v>
      </c>
    </row>
    <row r="231" spans="1:6" s="22" customFormat="1" ht="22.5" customHeight="1" hidden="1">
      <c r="A231" s="148"/>
      <c r="B231" s="161"/>
      <c r="C231" s="48"/>
      <c r="D231" s="326" t="s">
        <v>254</v>
      </c>
      <c r="E231" s="327"/>
      <c r="F231" s="327"/>
    </row>
    <row r="232" spans="1:6" s="22" customFormat="1" ht="17.25" customHeight="1" hidden="1">
      <c r="A232" s="452" t="s">
        <v>306</v>
      </c>
      <c r="B232" s="506"/>
      <c r="C232" s="101" t="s">
        <v>172</v>
      </c>
      <c r="D232" s="252" t="s">
        <v>173</v>
      </c>
      <c r="E232" s="102"/>
      <c r="F232" s="102"/>
    </row>
    <row r="233" spans="1:6" s="22" customFormat="1" ht="17.25" customHeight="1" hidden="1">
      <c r="A233" s="452"/>
      <c r="B233" s="506"/>
      <c r="C233" s="101" t="s">
        <v>27</v>
      </c>
      <c r="D233" s="252" t="s">
        <v>174</v>
      </c>
      <c r="E233" s="102"/>
      <c r="F233" s="102"/>
    </row>
    <row r="234" spans="1:6" s="22" customFormat="1" ht="17.25" customHeight="1" hidden="1">
      <c r="A234" s="452"/>
      <c r="B234" s="506"/>
      <c r="C234" s="101" t="s">
        <v>29</v>
      </c>
      <c r="D234" s="252" t="s">
        <v>30</v>
      </c>
      <c r="E234" s="102"/>
      <c r="F234" s="102"/>
    </row>
    <row r="235" spans="1:6" s="22" customFormat="1" ht="17.25" customHeight="1" hidden="1">
      <c r="A235" s="452"/>
      <c r="B235" s="506"/>
      <c r="C235" s="101" t="s">
        <v>31</v>
      </c>
      <c r="D235" s="252" t="s">
        <v>32</v>
      </c>
      <c r="E235" s="102"/>
      <c r="F235" s="102"/>
    </row>
    <row r="236" spans="1:6" s="22" customFormat="1" ht="19.5" customHeight="1" hidden="1">
      <c r="A236" s="452"/>
      <c r="B236" s="506"/>
      <c r="C236" s="101" t="s">
        <v>33</v>
      </c>
      <c r="D236" s="252" t="s">
        <v>34</v>
      </c>
      <c r="E236" s="102"/>
      <c r="F236" s="102"/>
    </row>
    <row r="237" spans="1:6" s="22" customFormat="1" ht="21.75" customHeight="1" hidden="1" thickBot="1">
      <c r="A237" s="507"/>
      <c r="B237" s="508"/>
      <c r="C237" s="328" t="s">
        <v>35</v>
      </c>
      <c r="D237" s="20" t="s">
        <v>36</v>
      </c>
      <c r="E237" s="21"/>
      <c r="F237" s="21"/>
    </row>
    <row r="238" spans="1:6" s="22" customFormat="1" ht="25.5" customHeight="1" hidden="1" thickBot="1">
      <c r="A238" s="53">
        <v>757</v>
      </c>
      <c r="B238" s="409" t="s">
        <v>175</v>
      </c>
      <c r="C238" s="410"/>
      <c r="D238" s="411"/>
      <c r="E238" s="10">
        <f>E239</f>
        <v>0</v>
      </c>
      <c r="F238" s="151">
        <f>F239</f>
        <v>0</v>
      </c>
    </row>
    <row r="239" spans="1:6" s="22" customFormat="1" ht="30.75" customHeight="1" hidden="1">
      <c r="A239" s="148"/>
      <c r="B239" s="313">
        <v>75702</v>
      </c>
      <c r="C239" s="402" t="s">
        <v>176</v>
      </c>
      <c r="D239" s="403"/>
      <c r="E239" s="45">
        <f>SUM(E240:E242)</f>
        <v>0</v>
      </c>
      <c r="F239" s="45">
        <f>SUM(F240:F242)</f>
        <v>0</v>
      </c>
    </row>
    <row r="240" spans="1:6" s="22" customFormat="1" ht="20.25" customHeight="1" hidden="1">
      <c r="A240" s="465" t="s">
        <v>310</v>
      </c>
      <c r="B240" s="466"/>
      <c r="C240" s="301" t="s">
        <v>35</v>
      </c>
      <c r="D240" s="302" t="s">
        <v>36</v>
      </c>
      <c r="E240" s="102"/>
      <c r="F240" s="102"/>
    </row>
    <row r="241" spans="1:6" s="22" customFormat="1" ht="14.25" customHeight="1" hidden="1">
      <c r="A241" s="465"/>
      <c r="B241" s="466"/>
      <c r="C241" s="477" t="s">
        <v>317</v>
      </c>
      <c r="D241" s="478"/>
      <c r="E241" s="478"/>
      <c r="F241" s="479"/>
    </row>
    <row r="242" spans="1:6" s="22" customFormat="1" ht="39" hidden="1" thickBot="1">
      <c r="A242" s="467"/>
      <c r="B242" s="468"/>
      <c r="C242" s="301" t="s">
        <v>177</v>
      </c>
      <c r="D242" s="302" t="s">
        <v>178</v>
      </c>
      <c r="E242" s="102"/>
      <c r="F242" s="102"/>
    </row>
    <row r="243" spans="1:6" s="22" customFormat="1" ht="19.5" customHeight="1" hidden="1" thickBot="1">
      <c r="A243" s="53">
        <v>758</v>
      </c>
      <c r="B243" s="409" t="s">
        <v>179</v>
      </c>
      <c r="C243" s="410"/>
      <c r="D243" s="411"/>
      <c r="E243" s="10">
        <f>E244+E246+E253+E248</f>
        <v>0</v>
      </c>
      <c r="F243" s="10">
        <f>F244+F246+F253+F248+F250</f>
        <v>0</v>
      </c>
    </row>
    <row r="244" spans="1:6" s="22" customFormat="1" ht="28.5" hidden="1">
      <c r="A244" s="74"/>
      <c r="B244" s="14">
        <v>75801</v>
      </c>
      <c r="C244" s="92"/>
      <c r="D244" s="93" t="s">
        <v>180</v>
      </c>
      <c r="E244" s="94">
        <f>E245</f>
        <v>0</v>
      </c>
      <c r="F244" s="94">
        <f>F245</f>
        <v>0</v>
      </c>
    </row>
    <row r="245" spans="1:6" s="22" customFormat="1" ht="20.25" customHeight="1" hidden="1">
      <c r="A245" s="17"/>
      <c r="B245" s="86"/>
      <c r="C245" s="100" t="s">
        <v>181</v>
      </c>
      <c r="D245" s="96" t="s">
        <v>182</v>
      </c>
      <c r="E245" s="21"/>
      <c r="F245" s="21"/>
    </row>
    <row r="246" spans="1:6" s="22" customFormat="1" ht="28.5" hidden="1">
      <c r="A246" s="17"/>
      <c r="B246" s="30">
        <v>75807</v>
      </c>
      <c r="C246" s="101"/>
      <c r="D246" s="87" t="s">
        <v>183</v>
      </c>
      <c r="E246" s="102">
        <f>E247</f>
        <v>0</v>
      </c>
      <c r="F246" s="102">
        <f>F247</f>
        <v>0</v>
      </c>
    </row>
    <row r="247" spans="1:6" s="22" customFormat="1" ht="20.25" customHeight="1" hidden="1">
      <c r="A247" s="17"/>
      <c r="B247" s="86"/>
      <c r="C247" s="100" t="s">
        <v>181</v>
      </c>
      <c r="D247" s="96" t="s">
        <v>182</v>
      </c>
      <c r="E247" s="21"/>
      <c r="F247" s="21"/>
    </row>
    <row r="248" spans="1:6" s="22" customFormat="1" ht="21" customHeight="1" hidden="1">
      <c r="A248" s="17"/>
      <c r="B248" s="30">
        <v>75814</v>
      </c>
      <c r="C248" s="101"/>
      <c r="D248" s="87" t="s">
        <v>184</v>
      </c>
      <c r="E248" s="102">
        <f>E249</f>
        <v>0</v>
      </c>
      <c r="F248" s="102">
        <f>F249</f>
        <v>0</v>
      </c>
    </row>
    <row r="249" spans="1:6" s="22" customFormat="1" ht="20.25" customHeight="1" hidden="1">
      <c r="A249" s="17"/>
      <c r="B249" s="86"/>
      <c r="C249" s="100" t="s">
        <v>41</v>
      </c>
      <c r="D249" s="96" t="s">
        <v>42</v>
      </c>
      <c r="E249" s="21"/>
      <c r="F249" s="21"/>
    </row>
    <row r="250" spans="1:6" s="22" customFormat="1" ht="17.25" customHeight="1" hidden="1">
      <c r="A250" s="74"/>
      <c r="B250" s="30">
        <v>75818</v>
      </c>
      <c r="C250" s="419" t="s">
        <v>185</v>
      </c>
      <c r="D250" s="420"/>
      <c r="E250" s="102">
        <f>E251</f>
        <v>0</v>
      </c>
      <c r="F250" s="102">
        <f>F251</f>
        <v>0</v>
      </c>
    </row>
    <row r="251" spans="1:6" s="22" customFormat="1" ht="17.25" customHeight="1" hidden="1">
      <c r="A251" s="148"/>
      <c r="B251" s="156"/>
      <c r="C251" s="329" t="s">
        <v>186</v>
      </c>
      <c r="D251" s="330" t="s">
        <v>187</v>
      </c>
      <c r="E251" s="102"/>
      <c r="F251" s="102"/>
    </row>
    <row r="252" spans="1:6" s="22" customFormat="1" ht="17.25" customHeight="1" hidden="1">
      <c r="A252" s="231"/>
      <c r="B252" s="486" t="s">
        <v>311</v>
      </c>
      <c r="C252" s="486"/>
      <c r="D252" s="486"/>
      <c r="E252" s="486"/>
      <c r="F252" s="341" t="s">
        <v>318</v>
      </c>
    </row>
    <row r="253" spans="1:6" s="22" customFormat="1" ht="28.5" hidden="1">
      <c r="A253" s="17"/>
      <c r="B253" s="30">
        <v>75831</v>
      </c>
      <c r="C253" s="101"/>
      <c r="D253" s="87" t="s">
        <v>188</v>
      </c>
      <c r="E253" s="102">
        <f>E254</f>
        <v>0</v>
      </c>
      <c r="F253" s="102">
        <f>F254</f>
        <v>0</v>
      </c>
    </row>
    <row r="254" spans="1:6" s="22" customFormat="1" ht="20.25" customHeight="1" hidden="1" thickBot="1">
      <c r="A254" s="17"/>
      <c r="B254" s="69"/>
      <c r="C254" s="100" t="s">
        <v>181</v>
      </c>
      <c r="D254" s="96" t="s">
        <v>182</v>
      </c>
      <c r="E254" s="21"/>
      <c r="F254" s="21"/>
    </row>
    <row r="255" spans="1:7" s="11" customFormat="1" ht="21" customHeight="1" thickBot="1">
      <c r="A255" s="78">
        <v>801</v>
      </c>
      <c r="B255" s="409" t="s">
        <v>189</v>
      </c>
      <c r="C255" s="410"/>
      <c r="D255" s="411"/>
      <c r="E255" s="10">
        <f>E256+E307+E336+E375</f>
        <v>22024</v>
      </c>
      <c r="F255" s="10">
        <f>F256+F307+F336+F375</f>
        <v>0</v>
      </c>
      <c r="G255" s="56">
        <f>E255-F255</f>
        <v>22024</v>
      </c>
    </row>
    <row r="256" spans="1:6" s="16" customFormat="1" ht="16.5" customHeight="1" hidden="1">
      <c r="A256" s="141"/>
      <c r="B256" s="14">
        <v>80101</v>
      </c>
      <c r="C256" s="384" t="s">
        <v>190</v>
      </c>
      <c r="D256" s="385"/>
      <c r="E256" s="55">
        <f>E263+E265+E270+E275+E277+E280+E283+E285+E291+E296+E300+E303</f>
        <v>0</v>
      </c>
      <c r="F256" s="55">
        <f>F263+F265+F270+F275+F277+F280+F283+F285+F291+F296+F300+F303</f>
        <v>0</v>
      </c>
    </row>
    <row r="257" spans="1:6" s="16" customFormat="1" ht="19.5" customHeight="1" hidden="1">
      <c r="A257" s="475" t="s">
        <v>243</v>
      </c>
      <c r="B257" s="476"/>
      <c r="C257" s="142"/>
      <c r="D257" s="172" t="s">
        <v>238</v>
      </c>
      <c r="E257" s="31">
        <f>E258+E306</f>
        <v>0</v>
      </c>
      <c r="F257" s="31">
        <f>F259</f>
        <v>0</v>
      </c>
    </row>
    <row r="258" spans="1:6" s="16" customFormat="1" ht="17.25" customHeight="1" hidden="1">
      <c r="A258" s="475"/>
      <c r="B258" s="476"/>
      <c r="C258" s="178"/>
      <c r="D258" s="221" t="s">
        <v>271</v>
      </c>
      <c r="E258" s="258"/>
      <c r="F258" s="81"/>
    </row>
    <row r="259" spans="1:6" s="16" customFormat="1" ht="17.25" customHeight="1" hidden="1">
      <c r="A259" s="475"/>
      <c r="B259" s="476"/>
      <c r="C259" s="178"/>
      <c r="D259" s="257" t="s">
        <v>253</v>
      </c>
      <c r="E259" s="136"/>
      <c r="F259" s="136"/>
    </row>
    <row r="260" spans="1:6" s="16" customFormat="1" ht="19.5" customHeight="1" hidden="1">
      <c r="A260" s="141"/>
      <c r="B260" s="138"/>
      <c r="C260" s="139"/>
      <c r="D260" s="140" t="s">
        <v>242</v>
      </c>
      <c r="E260" s="81"/>
      <c r="F260" s="81"/>
    </row>
    <row r="261" spans="1:6" s="16" customFormat="1" ht="19.5" customHeight="1" hidden="1">
      <c r="A261" s="141"/>
      <c r="B261" s="138"/>
      <c r="C261" s="139"/>
      <c r="D261" s="140" t="s">
        <v>243</v>
      </c>
      <c r="E261" s="134"/>
      <c r="F261" s="134"/>
    </row>
    <row r="262" spans="1:6" s="22" customFormat="1" ht="16.5" customHeight="1" hidden="1">
      <c r="A262" s="148"/>
      <c r="B262" s="143"/>
      <c r="C262" s="247" t="s">
        <v>111</v>
      </c>
      <c r="D262" s="39" t="s">
        <v>112</v>
      </c>
      <c r="E262" s="21"/>
      <c r="F262" s="21"/>
    </row>
    <row r="263" spans="1:6" s="22" customFormat="1" ht="16.5" customHeight="1" hidden="1">
      <c r="A263" s="148"/>
      <c r="B263" s="143"/>
      <c r="C263" s="101" t="s">
        <v>23</v>
      </c>
      <c r="D263" s="252" t="s">
        <v>24</v>
      </c>
      <c r="E263" s="102"/>
      <c r="F263" s="102"/>
    </row>
    <row r="264" spans="1:6" s="16" customFormat="1" ht="16.5" customHeight="1" hidden="1">
      <c r="A264" s="141"/>
      <c r="B264" s="138"/>
      <c r="C264" s="473" t="s">
        <v>301</v>
      </c>
      <c r="D264" s="474"/>
      <c r="E264" s="319"/>
      <c r="F264" s="134"/>
    </row>
    <row r="265" spans="1:6" s="22" customFormat="1" ht="16.5" customHeight="1" hidden="1">
      <c r="A265" s="148"/>
      <c r="B265" s="143"/>
      <c r="C265" s="101" t="s">
        <v>25</v>
      </c>
      <c r="D265" s="252" t="s">
        <v>26</v>
      </c>
      <c r="E265" s="102"/>
      <c r="F265" s="102">
        <f>F266</f>
        <v>0</v>
      </c>
    </row>
    <row r="266" spans="1:6" s="16" customFormat="1" ht="16.5" customHeight="1" hidden="1">
      <c r="A266" s="141"/>
      <c r="B266" s="138"/>
      <c r="C266" s="484" t="s">
        <v>277</v>
      </c>
      <c r="D266" s="485"/>
      <c r="E266" s="318"/>
      <c r="F266" s="317"/>
    </row>
    <row r="267" spans="1:6" s="22" customFormat="1" ht="16.5" customHeight="1" hidden="1">
      <c r="A267" s="148"/>
      <c r="B267" s="143"/>
      <c r="C267" s="154" t="s">
        <v>27</v>
      </c>
      <c r="D267" s="25" t="s">
        <v>28</v>
      </c>
      <c r="E267" s="26"/>
      <c r="F267" s="26"/>
    </row>
    <row r="268" spans="1:6" s="22" customFormat="1" ht="16.5" customHeight="1" hidden="1">
      <c r="A268" s="148"/>
      <c r="B268" s="143"/>
      <c r="C268" s="154" t="s">
        <v>29</v>
      </c>
      <c r="D268" s="25" t="s">
        <v>30</v>
      </c>
      <c r="E268" s="26"/>
      <c r="F268" s="26"/>
    </row>
    <row r="269" spans="1:7" s="22" customFormat="1" ht="16.5" customHeight="1" hidden="1">
      <c r="A269" s="148"/>
      <c r="B269" s="143"/>
      <c r="C269" s="155" t="s">
        <v>31</v>
      </c>
      <c r="D269" s="25" t="s">
        <v>32</v>
      </c>
      <c r="E269" s="26"/>
      <c r="F269" s="26"/>
      <c r="G269" s="103"/>
    </row>
    <row r="270" spans="1:6" s="22" customFormat="1" ht="16.5" customHeight="1" hidden="1">
      <c r="A270" s="148"/>
      <c r="B270" s="143"/>
      <c r="C270" s="101" t="s">
        <v>33</v>
      </c>
      <c r="D270" s="252" t="s">
        <v>34</v>
      </c>
      <c r="E270" s="102">
        <f>E271</f>
        <v>0</v>
      </c>
      <c r="F270" s="102"/>
    </row>
    <row r="271" spans="1:6" s="16" customFormat="1" ht="16.5" customHeight="1" hidden="1">
      <c r="A271" s="141"/>
      <c r="B271" s="138"/>
      <c r="C271" s="442" t="s">
        <v>277</v>
      </c>
      <c r="D271" s="443"/>
      <c r="E271" s="321"/>
      <c r="F271" s="269"/>
    </row>
    <row r="272" spans="1:6" s="16" customFormat="1" ht="16.5" customHeight="1" hidden="1">
      <c r="A272" s="141"/>
      <c r="B272" s="138"/>
      <c r="C272" s="484" t="s">
        <v>301</v>
      </c>
      <c r="D272" s="485"/>
      <c r="E272" s="318"/>
      <c r="F272" s="317"/>
    </row>
    <row r="273" spans="1:6" s="22" customFormat="1" ht="20.25" customHeight="1" hidden="1">
      <c r="A273" s="148"/>
      <c r="B273" s="143"/>
      <c r="C273" s="154" t="s">
        <v>191</v>
      </c>
      <c r="D273" s="33" t="s">
        <v>192</v>
      </c>
      <c r="E273" s="26"/>
      <c r="F273" s="26"/>
    </row>
    <row r="274" spans="1:6" s="22" customFormat="1" ht="16.5" customHeight="1" hidden="1">
      <c r="A274" s="148"/>
      <c r="B274" s="143"/>
      <c r="C274" s="155" t="s">
        <v>70</v>
      </c>
      <c r="D274" s="25" t="s">
        <v>71</v>
      </c>
      <c r="E274" s="26"/>
      <c r="F274" s="26"/>
    </row>
    <row r="275" spans="1:6" s="22" customFormat="1" ht="16.5" customHeight="1" hidden="1">
      <c r="A275" s="148"/>
      <c r="B275" s="143"/>
      <c r="C275" s="101" t="s">
        <v>79</v>
      </c>
      <c r="D275" s="252" t="s">
        <v>80</v>
      </c>
      <c r="E275" s="102"/>
      <c r="F275" s="102"/>
    </row>
    <row r="276" spans="1:6" s="16" customFormat="1" ht="17.25" customHeight="1" hidden="1">
      <c r="A276" s="141"/>
      <c r="B276" s="138"/>
      <c r="C276" s="484" t="s">
        <v>301</v>
      </c>
      <c r="D276" s="485"/>
      <c r="E276" s="319"/>
      <c r="F276" s="320"/>
    </row>
    <row r="277" spans="1:6" s="22" customFormat="1" ht="16.5" customHeight="1" hidden="1">
      <c r="A277" s="148"/>
      <c r="B277" s="143"/>
      <c r="C277" s="101" t="s">
        <v>115</v>
      </c>
      <c r="D277" s="252" t="s">
        <v>116</v>
      </c>
      <c r="E277" s="102">
        <f>SUM(E278:E279)</f>
        <v>0</v>
      </c>
      <c r="F277" s="102"/>
    </row>
    <row r="278" spans="1:6" s="16" customFormat="1" ht="17.25" customHeight="1" hidden="1">
      <c r="A278" s="141"/>
      <c r="B278" s="138"/>
      <c r="C278" s="442" t="s">
        <v>301</v>
      </c>
      <c r="D278" s="443"/>
      <c r="E278" s="321"/>
      <c r="F278" s="269"/>
    </row>
    <row r="279" spans="1:6" s="16" customFormat="1" ht="17.25" customHeight="1" hidden="1">
      <c r="A279" s="141"/>
      <c r="B279" s="138"/>
      <c r="C279" s="139"/>
      <c r="D279" s="140" t="s">
        <v>277</v>
      </c>
      <c r="E279" s="320"/>
      <c r="F279" s="134"/>
    </row>
    <row r="280" spans="1:6" s="22" customFormat="1" ht="16.5" customHeight="1" hidden="1">
      <c r="A280" s="148"/>
      <c r="B280" s="143"/>
      <c r="C280" s="101" t="s">
        <v>35</v>
      </c>
      <c r="D280" s="252" t="s">
        <v>36</v>
      </c>
      <c r="E280" s="102">
        <f>E281+E282</f>
        <v>0</v>
      </c>
      <c r="F280" s="102"/>
    </row>
    <row r="281" spans="1:6" s="16" customFormat="1" ht="17.25" customHeight="1" hidden="1">
      <c r="A281" s="141"/>
      <c r="B281" s="138"/>
      <c r="C281" s="442" t="s">
        <v>301</v>
      </c>
      <c r="D281" s="443"/>
      <c r="E281" s="321"/>
      <c r="F281" s="269"/>
    </row>
    <row r="282" spans="1:6" s="16" customFormat="1" ht="17.25" customHeight="1" hidden="1">
      <c r="A282" s="141"/>
      <c r="B282" s="138"/>
      <c r="C282" s="139"/>
      <c r="D282" s="140" t="s">
        <v>277</v>
      </c>
      <c r="E282" s="320"/>
      <c r="F282" s="134"/>
    </row>
    <row r="283" spans="1:6" s="22" customFormat="1" ht="17.25" customHeight="1" hidden="1">
      <c r="A283" s="148"/>
      <c r="B283" s="143"/>
      <c r="C283" s="101" t="s">
        <v>117</v>
      </c>
      <c r="D283" s="252" t="s">
        <v>118</v>
      </c>
      <c r="E283" s="102"/>
      <c r="F283" s="102"/>
    </row>
    <row r="284" spans="1:6" s="16" customFormat="1" ht="17.25" customHeight="1" hidden="1">
      <c r="A284" s="141"/>
      <c r="B284" s="138"/>
      <c r="C284" s="139"/>
      <c r="D284" s="140" t="s">
        <v>277</v>
      </c>
      <c r="E284" s="320"/>
      <c r="F284" s="320"/>
    </row>
    <row r="285" spans="1:6" s="22" customFormat="1" ht="25.5" hidden="1">
      <c r="A285" s="148"/>
      <c r="B285" s="143"/>
      <c r="C285" s="101" t="s">
        <v>121</v>
      </c>
      <c r="D285" s="187" t="s">
        <v>122</v>
      </c>
      <c r="E285" s="102"/>
      <c r="F285" s="102"/>
    </row>
    <row r="286" spans="1:6" s="16" customFormat="1" ht="19.5" customHeight="1" hidden="1">
      <c r="A286" s="163"/>
      <c r="B286" s="164"/>
      <c r="C286" s="324"/>
      <c r="D286" s="314" t="s">
        <v>277</v>
      </c>
      <c r="E286" s="322"/>
      <c r="F286" s="322"/>
    </row>
    <row r="287" spans="1:6" s="22" customFormat="1" ht="14.25" customHeight="1" hidden="1" thickBot="1">
      <c r="A287" s="148"/>
      <c r="B287" s="47"/>
      <c r="C287" s="48"/>
      <c r="D287" s="49"/>
      <c r="E287" s="50"/>
      <c r="F287" s="50"/>
    </row>
    <row r="288" spans="1:6" s="4" customFormat="1" ht="22.5" customHeight="1" hidden="1">
      <c r="A288" s="435" t="s">
        <v>13</v>
      </c>
      <c r="B288" s="435" t="s">
        <v>14</v>
      </c>
      <c r="C288" s="435" t="s">
        <v>15</v>
      </c>
      <c r="D288" s="435" t="s">
        <v>16</v>
      </c>
      <c r="E288" s="417" t="s">
        <v>17</v>
      </c>
      <c r="F288" s="417" t="s">
        <v>18</v>
      </c>
    </row>
    <row r="289" spans="1:6" s="4" customFormat="1" ht="15" customHeight="1" hidden="1" thickBot="1">
      <c r="A289" s="418"/>
      <c r="B289" s="418"/>
      <c r="C289" s="418"/>
      <c r="D289" s="418"/>
      <c r="E289" s="418"/>
      <c r="F289" s="418"/>
    </row>
    <row r="290" spans="1:6" s="6" customFormat="1" ht="7.5" customHeight="1" hidden="1">
      <c r="A290" s="132">
        <v>1</v>
      </c>
      <c r="B290" s="132">
        <v>2</v>
      </c>
      <c r="C290" s="66">
        <v>3</v>
      </c>
      <c r="D290" s="66">
        <v>4</v>
      </c>
      <c r="E290" s="66">
        <v>5</v>
      </c>
      <c r="F290" s="66">
        <v>6</v>
      </c>
    </row>
    <row r="291" spans="1:6" s="22" customFormat="1" ht="16.5" customHeight="1" hidden="1">
      <c r="A291" s="343"/>
      <c r="B291" s="143"/>
      <c r="C291" s="101" t="s">
        <v>106</v>
      </c>
      <c r="D291" s="252" t="s">
        <v>107</v>
      </c>
      <c r="E291" s="102"/>
      <c r="F291" s="102"/>
    </row>
    <row r="292" spans="1:6" s="16" customFormat="1" ht="17.25" customHeight="1" hidden="1">
      <c r="A292" s="141"/>
      <c r="B292" s="138"/>
      <c r="C292" s="442" t="s">
        <v>301</v>
      </c>
      <c r="D292" s="443"/>
      <c r="E292" s="321"/>
      <c r="F292" s="269"/>
    </row>
    <row r="293" spans="1:6" s="16" customFormat="1" ht="17.25" customHeight="1" hidden="1">
      <c r="A293" s="141"/>
      <c r="B293" s="138"/>
      <c r="C293" s="324"/>
      <c r="D293" s="314" t="s">
        <v>277</v>
      </c>
      <c r="E293" s="322"/>
      <c r="F293" s="322"/>
    </row>
    <row r="294" spans="1:6" s="22" customFormat="1" ht="9.75" customHeight="1" hidden="1">
      <c r="A294" s="148"/>
      <c r="B294" s="47"/>
      <c r="C294" s="48"/>
      <c r="D294" s="49"/>
      <c r="E294" s="50"/>
      <c r="F294" s="50"/>
    </row>
    <row r="295" spans="1:6" s="6" customFormat="1" ht="7.5" customHeight="1" hidden="1">
      <c r="A295" s="51">
        <v>1</v>
      </c>
      <c r="B295" s="51">
        <v>2</v>
      </c>
      <c r="C295" s="66">
        <v>3</v>
      </c>
      <c r="D295" s="66">
        <v>4</v>
      </c>
      <c r="E295" s="66">
        <v>5</v>
      </c>
      <c r="F295" s="66">
        <v>6</v>
      </c>
    </row>
    <row r="296" spans="1:6" s="22" customFormat="1" ht="16.5" customHeight="1" hidden="1">
      <c r="A296" s="148"/>
      <c r="B296" s="143"/>
      <c r="C296" s="101" t="s">
        <v>74</v>
      </c>
      <c r="D296" s="252" t="s">
        <v>75</v>
      </c>
      <c r="E296" s="102"/>
      <c r="F296" s="102">
        <f>F297+F298</f>
        <v>0</v>
      </c>
    </row>
    <row r="297" spans="1:6" s="16" customFormat="1" ht="17.25" customHeight="1" hidden="1">
      <c r="A297" s="141"/>
      <c r="B297" s="138"/>
      <c r="C297" s="442" t="s">
        <v>301</v>
      </c>
      <c r="D297" s="443"/>
      <c r="E297" s="321"/>
      <c r="F297" s="269"/>
    </row>
    <row r="298" spans="1:6" s="16" customFormat="1" ht="17.25" customHeight="1" hidden="1">
      <c r="A298" s="141"/>
      <c r="B298" s="138"/>
      <c r="C298" s="139"/>
      <c r="D298" s="140" t="s">
        <v>277</v>
      </c>
      <c r="E298" s="320"/>
      <c r="F298" s="320"/>
    </row>
    <row r="299" spans="1:6" s="22" customFormat="1" ht="16.5" customHeight="1" hidden="1">
      <c r="A299" s="148"/>
      <c r="B299" s="143"/>
      <c r="C299" s="247" t="s">
        <v>37</v>
      </c>
      <c r="D299" s="20" t="s">
        <v>38</v>
      </c>
      <c r="E299" s="21"/>
      <c r="F299" s="21"/>
    </row>
    <row r="300" spans="1:6" s="22" customFormat="1" ht="25.5" hidden="1">
      <c r="A300" s="148"/>
      <c r="B300" s="143"/>
      <c r="C300" s="184" t="s">
        <v>293</v>
      </c>
      <c r="D300" s="172" t="s">
        <v>302</v>
      </c>
      <c r="E300" s="102"/>
      <c r="F300" s="102"/>
    </row>
    <row r="301" spans="1:6" s="16" customFormat="1" ht="17.25" customHeight="1" hidden="1">
      <c r="A301" s="141"/>
      <c r="B301" s="138"/>
      <c r="C301" s="442" t="s">
        <v>301</v>
      </c>
      <c r="D301" s="443"/>
      <c r="E301" s="321"/>
      <c r="F301" s="269"/>
    </row>
    <row r="302" spans="1:6" s="22" customFormat="1" ht="25.5" hidden="1">
      <c r="A302" s="148"/>
      <c r="B302" s="143"/>
      <c r="C302" s="247" t="s">
        <v>123</v>
      </c>
      <c r="D302" s="39" t="s">
        <v>124</v>
      </c>
      <c r="E302" s="21"/>
      <c r="F302" s="21"/>
    </row>
    <row r="303" spans="1:6" s="22" customFormat="1" ht="25.5" hidden="1">
      <c r="A303" s="148"/>
      <c r="B303" s="143"/>
      <c r="C303" s="101" t="s">
        <v>125</v>
      </c>
      <c r="D303" s="187" t="s">
        <v>126</v>
      </c>
      <c r="E303" s="102"/>
      <c r="F303" s="102"/>
    </row>
    <row r="304" spans="1:6" s="16" customFormat="1" ht="17.25" customHeight="1" hidden="1">
      <c r="A304" s="141"/>
      <c r="B304" s="138"/>
      <c r="C304" s="442" t="s">
        <v>301</v>
      </c>
      <c r="D304" s="443"/>
      <c r="E304" s="321"/>
      <c r="F304" s="269"/>
    </row>
    <row r="305" spans="1:6" s="16" customFormat="1" ht="17.25" customHeight="1" hidden="1">
      <c r="A305" s="141"/>
      <c r="B305" s="138"/>
      <c r="C305" s="324"/>
      <c r="D305" s="314" t="s">
        <v>277</v>
      </c>
      <c r="E305" s="322"/>
      <c r="F305" s="322"/>
    </row>
    <row r="306" spans="1:6" s="22" customFormat="1" ht="25.5" hidden="1">
      <c r="A306" s="148"/>
      <c r="B306" s="47"/>
      <c r="C306" s="48" t="s">
        <v>127</v>
      </c>
      <c r="D306" s="140" t="s">
        <v>244</v>
      </c>
      <c r="E306" s="45"/>
      <c r="F306" s="253"/>
    </row>
    <row r="307" spans="1:6" s="16" customFormat="1" ht="18" customHeight="1" hidden="1">
      <c r="A307" s="141"/>
      <c r="B307" s="30">
        <v>80103</v>
      </c>
      <c r="C307" s="419" t="s">
        <v>193</v>
      </c>
      <c r="D307" s="420"/>
      <c r="E307" s="31">
        <f>E309</f>
        <v>0</v>
      </c>
      <c r="F307" s="31">
        <f>F308+F314</f>
        <v>0</v>
      </c>
    </row>
    <row r="308" spans="1:6" s="22" customFormat="1" ht="16.5" customHeight="1" hidden="1">
      <c r="A308" s="148"/>
      <c r="B308" s="143"/>
      <c r="C308" s="101" t="s">
        <v>111</v>
      </c>
      <c r="D308" s="252" t="s">
        <v>112</v>
      </c>
      <c r="E308" s="102"/>
      <c r="F308" s="102">
        <f>F309</f>
        <v>0</v>
      </c>
    </row>
    <row r="309" spans="1:6" s="16" customFormat="1" ht="17.25" customHeight="1" hidden="1">
      <c r="A309" s="163"/>
      <c r="B309" s="164"/>
      <c r="C309" s="324"/>
      <c r="D309" s="314" t="s">
        <v>277</v>
      </c>
      <c r="E309" s="322"/>
      <c r="F309" s="322"/>
    </row>
    <row r="310" spans="1:6" s="16" customFormat="1" ht="19.5" customHeight="1" hidden="1">
      <c r="A310" s="141"/>
      <c r="B310" s="360"/>
      <c r="C310" s="142"/>
      <c r="D310" s="374" t="s">
        <v>241</v>
      </c>
      <c r="E310" s="81">
        <f>E311+E312</f>
        <v>0</v>
      </c>
      <c r="F310" s="81"/>
    </row>
    <row r="311" spans="1:6" s="16" customFormat="1" ht="19.5" customHeight="1" hidden="1">
      <c r="A311" s="141"/>
      <c r="B311" s="360"/>
      <c r="C311" s="142"/>
      <c r="D311" s="137" t="s">
        <v>242</v>
      </c>
      <c r="E311" s="136"/>
      <c r="F311" s="136"/>
    </row>
    <row r="312" spans="1:6" s="16" customFormat="1" ht="19.5" customHeight="1" hidden="1">
      <c r="A312" s="141"/>
      <c r="B312" s="360"/>
      <c r="C312" s="142"/>
      <c r="D312" s="137" t="s">
        <v>243</v>
      </c>
      <c r="E312" s="134"/>
      <c r="F312" s="134"/>
    </row>
    <row r="313" spans="1:6" s="22" customFormat="1" ht="16.5" customHeight="1" hidden="1">
      <c r="A313" s="148"/>
      <c r="B313" s="143"/>
      <c r="C313" s="154" t="s">
        <v>23</v>
      </c>
      <c r="D313" s="25" t="s">
        <v>24</v>
      </c>
      <c r="E313" s="26"/>
      <c r="F313" s="26"/>
    </row>
    <row r="314" spans="1:6" s="22" customFormat="1" ht="16.5" customHeight="1" hidden="1">
      <c r="A314" s="148"/>
      <c r="B314" s="143"/>
      <c r="C314" s="71" t="s">
        <v>25</v>
      </c>
      <c r="D314" s="72" t="s">
        <v>26</v>
      </c>
      <c r="E314" s="73"/>
      <c r="F314" s="73">
        <f>SUM(F315:F316)</f>
        <v>0</v>
      </c>
    </row>
    <row r="315" spans="1:6" s="16" customFormat="1" ht="17.25" customHeight="1" hidden="1">
      <c r="A315" s="141"/>
      <c r="B315" s="138"/>
      <c r="C315" s="442" t="s">
        <v>301</v>
      </c>
      <c r="D315" s="443"/>
      <c r="E315" s="321"/>
      <c r="F315" s="269"/>
    </row>
    <row r="316" spans="1:6" s="16" customFormat="1" ht="17.25" customHeight="1" hidden="1">
      <c r="A316" s="163"/>
      <c r="B316" s="164"/>
      <c r="C316" s="324"/>
      <c r="D316" s="314" t="s">
        <v>277</v>
      </c>
      <c r="E316" s="322"/>
      <c r="F316" s="322"/>
    </row>
    <row r="317" spans="1:6" s="22" customFormat="1" ht="15.75" customHeight="1" hidden="1">
      <c r="A317" s="148"/>
      <c r="B317" s="143"/>
      <c r="C317" s="152" t="s">
        <v>27</v>
      </c>
      <c r="D317" s="294" t="s">
        <v>28</v>
      </c>
      <c r="E317" s="45"/>
      <c r="F317" s="45"/>
    </row>
    <row r="318" spans="1:7" s="22" customFormat="1" ht="16.5" customHeight="1" hidden="1">
      <c r="A318" s="148"/>
      <c r="B318" s="143"/>
      <c r="C318" s="154" t="s">
        <v>29</v>
      </c>
      <c r="D318" s="25" t="s">
        <v>30</v>
      </c>
      <c r="E318" s="26"/>
      <c r="F318" s="26"/>
      <c r="G318" s="103"/>
    </row>
    <row r="319" spans="1:6" s="22" customFormat="1" ht="16.5" customHeight="1" hidden="1">
      <c r="A319" s="148"/>
      <c r="B319" s="143"/>
      <c r="C319" s="154" t="s">
        <v>33</v>
      </c>
      <c r="D319" s="25" t="s">
        <v>34</v>
      </c>
      <c r="E319" s="26"/>
      <c r="F319" s="26"/>
    </row>
    <row r="320" spans="1:6" s="22" customFormat="1" ht="16.5" customHeight="1" hidden="1">
      <c r="A320" s="148"/>
      <c r="B320" s="143"/>
      <c r="C320" s="154" t="s">
        <v>191</v>
      </c>
      <c r="D320" s="25" t="s">
        <v>192</v>
      </c>
      <c r="E320" s="26"/>
      <c r="F320" s="26"/>
    </row>
    <row r="321" spans="1:6" s="22" customFormat="1" ht="16.5" customHeight="1" hidden="1">
      <c r="A321" s="148"/>
      <c r="B321" s="143"/>
      <c r="C321" s="154" t="s">
        <v>70</v>
      </c>
      <c r="D321" s="25" t="s">
        <v>71</v>
      </c>
      <c r="E321" s="26"/>
      <c r="F321" s="26"/>
    </row>
    <row r="322" spans="1:6" s="22" customFormat="1" ht="16.5" customHeight="1" hidden="1">
      <c r="A322" s="148"/>
      <c r="B322" s="143"/>
      <c r="C322" s="154" t="s">
        <v>115</v>
      </c>
      <c r="D322" s="25" t="s">
        <v>116</v>
      </c>
      <c r="E322" s="26"/>
      <c r="F322" s="26"/>
    </row>
    <row r="323" spans="1:6" s="22" customFormat="1" ht="19.5" customHeight="1" hidden="1">
      <c r="A323" s="148"/>
      <c r="B323" s="143"/>
      <c r="C323" s="154" t="s">
        <v>35</v>
      </c>
      <c r="D323" s="25" t="s">
        <v>36</v>
      </c>
      <c r="E323" s="26"/>
      <c r="F323" s="26"/>
    </row>
    <row r="324" spans="1:6" s="22" customFormat="1" ht="25.5" hidden="1">
      <c r="A324" s="148"/>
      <c r="B324" s="143"/>
      <c r="C324" s="154" t="s">
        <v>121</v>
      </c>
      <c r="D324" s="33" t="s">
        <v>122</v>
      </c>
      <c r="E324" s="26"/>
      <c r="F324" s="26"/>
    </row>
    <row r="325" spans="1:6" s="22" customFormat="1" ht="16.5" customHeight="1" hidden="1">
      <c r="A325" s="148"/>
      <c r="B325" s="143"/>
      <c r="C325" s="154" t="s">
        <v>106</v>
      </c>
      <c r="D325" s="25" t="s">
        <v>107</v>
      </c>
      <c r="E325" s="26"/>
      <c r="F325" s="26"/>
    </row>
    <row r="326" spans="1:6" s="22" customFormat="1" ht="16.5" customHeight="1" hidden="1">
      <c r="A326" s="148"/>
      <c r="B326" s="143"/>
      <c r="C326" s="154" t="s">
        <v>74</v>
      </c>
      <c r="D326" s="25" t="s">
        <v>75</v>
      </c>
      <c r="E326" s="26"/>
      <c r="F326" s="26"/>
    </row>
    <row r="327" spans="1:6" s="22" customFormat="1" ht="16.5" customHeight="1" hidden="1">
      <c r="A327" s="148"/>
      <c r="B327" s="143"/>
      <c r="C327" s="154" t="s">
        <v>37</v>
      </c>
      <c r="D327" s="25" t="s">
        <v>38</v>
      </c>
      <c r="E327" s="26"/>
      <c r="F327" s="26"/>
    </row>
    <row r="328" spans="1:6" s="22" customFormat="1" ht="25.5" hidden="1">
      <c r="A328" s="148"/>
      <c r="B328" s="143"/>
      <c r="C328" s="28" t="s">
        <v>123</v>
      </c>
      <c r="D328" s="33" t="s">
        <v>124</v>
      </c>
      <c r="E328" s="26"/>
      <c r="F328" s="26"/>
    </row>
    <row r="329" spans="1:6" s="16" customFormat="1" ht="19.5" customHeight="1" hidden="1">
      <c r="A329" s="141"/>
      <c r="B329" s="30">
        <v>80104</v>
      </c>
      <c r="C329" s="29"/>
      <c r="D329" s="87" t="s">
        <v>194</v>
      </c>
      <c r="E329" s="31">
        <f>E330</f>
        <v>0</v>
      </c>
      <c r="F329" s="31">
        <f>F330</f>
        <v>0</v>
      </c>
    </row>
    <row r="330" spans="1:6" s="22" customFormat="1" ht="17.25" customHeight="1" hidden="1">
      <c r="A330" s="148"/>
      <c r="B330" s="143"/>
      <c r="C330" s="101"/>
      <c r="D330" s="172" t="s">
        <v>238</v>
      </c>
      <c r="E330" s="102"/>
      <c r="F330" s="102"/>
    </row>
    <row r="331" spans="1:6" s="16" customFormat="1" ht="19.5" customHeight="1" hidden="1">
      <c r="A331" s="141"/>
      <c r="B331" s="164"/>
      <c r="C331" s="169"/>
      <c r="D331" s="170" t="s">
        <v>245</v>
      </c>
      <c r="E331" s="322"/>
      <c r="F331" s="55"/>
    </row>
    <row r="332" spans="1:6" s="22" customFormat="1" ht="14.25" customHeight="1" hidden="1" thickBot="1">
      <c r="A332" s="46"/>
      <c r="B332" s="47"/>
      <c r="C332" s="48"/>
      <c r="D332" s="49"/>
      <c r="E332" s="50"/>
      <c r="F332" s="50"/>
    </row>
    <row r="333" spans="1:6" s="4" customFormat="1" ht="22.5" customHeight="1" hidden="1">
      <c r="A333" s="433" t="s">
        <v>13</v>
      </c>
      <c r="B333" s="435" t="s">
        <v>14</v>
      </c>
      <c r="C333" s="435" t="s">
        <v>15</v>
      </c>
      <c r="D333" s="435" t="s">
        <v>16</v>
      </c>
      <c r="E333" s="417" t="s">
        <v>17</v>
      </c>
      <c r="F333" s="417" t="s">
        <v>18</v>
      </c>
    </row>
    <row r="334" spans="1:6" s="4" customFormat="1" ht="15" customHeight="1" hidden="1" thickBot="1">
      <c r="A334" s="434"/>
      <c r="B334" s="418"/>
      <c r="C334" s="418"/>
      <c r="D334" s="418"/>
      <c r="E334" s="418"/>
      <c r="F334" s="418"/>
    </row>
    <row r="335" spans="1:6" s="6" customFormat="1" ht="7.5" customHeight="1" hidden="1">
      <c r="A335" s="51">
        <v>1</v>
      </c>
      <c r="B335" s="51">
        <v>2</v>
      </c>
      <c r="C335" s="51">
        <v>3</v>
      </c>
      <c r="D335" s="51">
        <v>3</v>
      </c>
      <c r="E335" s="51">
        <v>4</v>
      </c>
      <c r="F335" s="51">
        <v>5</v>
      </c>
    </row>
    <row r="336" spans="1:6" s="16" customFormat="1" ht="19.5" customHeight="1" hidden="1">
      <c r="A336" s="57"/>
      <c r="B336" s="357">
        <v>80110</v>
      </c>
      <c r="C336" s="412" t="s">
        <v>195</v>
      </c>
      <c r="D336" s="413"/>
      <c r="E336" s="31">
        <f>E340+E347+E344</f>
        <v>0</v>
      </c>
      <c r="F336" s="31">
        <f>SUM(F337:F356)</f>
        <v>0</v>
      </c>
    </row>
    <row r="337" spans="1:6" s="22" customFormat="1" ht="16.5" customHeight="1" hidden="1">
      <c r="A337" s="148"/>
      <c r="B337" s="47"/>
      <c r="C337" s="153" t="s">
        <v>111</v>
      </c>
      <c r="D337" s="39" t="s">
        <v>112</v>
      </c>
      <c r="E337" s="21"/>
      <c r="F337" s="21"/>
    </row>
    <row r="338" spans="1:6" s="16" customFormat="1" ht="19.5" customHeight="1" hidden="1">
      <c r="A338" s="141"/>
      <c r="B338" s="138"/>
      <c r="C338" s="142"/>
      <c r="D338" s="135" t="s">
        <v>238</v>
      </c>
      <c r="E338" s="81"/>
      <c r="F338" s="81"/>
    </row>
    <row r="339" spans="1:6" s="16" customFormat="1" ht="19.5" customHeight="1" hidden="1">
      <c r="A339" s="141"/>
      <c r="B339" s="138"/>
      <c r="C339" s="165"/>
      <c r="D339" s="166" t="s">
        <v>241</v>
      </c>
      <c r="E339" s="167"/>
      <c r="F339" s="167"/>
    </row>
    <row r="340" spans="1:6" s="22" customFormat="1" ht="16.5" customHeight="1" hidden="1">
      <c r="A340" s="148"/>
      <c r="B340" s="47"/>
      <c r="C340" s="101" t="s">
        <v>23</v>
      </c>
      <c r="D340" s="252" t="s">
        <v>24</v>
      </c>
      <c r="E340" s="102"/>
      <c r="F340" s="102"/>
    </row>
    <row r="341" spans="1:6" s="22" customFormat="1" ht="16.5" customHeight="1" hidden="1">
      <c r="A341" s="148"/>
      <c r="B341" s="47"/>
      <c r="C341" s="101" t="s">
        <v>25</v>
      </c>
      <c r="D341" s="252" t="s">
        <v>26</v>
      </c>
      <c r="E341" s="102"/>
      <c r="F341" s="102"/>
    </row>
    <row r="342" spans="1:6" s="22" customFormat="1" ht="16.5" customHeight="1" hidden="1">
      <c r="A342" s="148"/>
      <c r="B342" s="47"/>
      <c r="C342" s="101" t="s">
        <v>27</v>
      </c>
      <c r="D342" s="252" t="s">
        <v>28</v>
      </c>
      <c r="E342" s="102"/>
      <c r="F342" s="102"/>
    </row>
    <row r="343" spans="1:7" s="22" customFormat="1" ht="16.5" customHeight="1" hidden="1">
      <c r="A343" s="148"/>
      <c r="B343" s="47"/>
      <c r="C343" s="101" t="s">
        <v>29</v>
      </c>
      <c r="D343" s="252" t="s">
        <v>30</v>
      </c>
      <c r="E343" s="102"/>
      <c r="F343" s="102"/>
      <c r="G343" s="103"/>
    </row>
    <row r="344" spans="1:6" s="22" customFormat="1" ht="16.5" customHeight="1" hidden="1">
      <c r="A344" s="148"/>
      <c r="B344" s="47"/>
      <c r="C344" s="101" t="s">
        <v>33</v>
      </c>
      <c r="D344" s="252" t="s">
        <v>34</v>
      </c>
      <c r="E344" s="102"/>
      <c r="F344" s="102"/>
    </row>
    <row r="345" spans="1:6" s="22" customFormat="1" ht="25.5" hidden="1">
      <c r="A345" s="148"/>
      <c r="B345" s="47"/>
      <c r="C345" s="101" t="s">
        <v>191</v>
      </c>
      <c r="D345" s="187" t="s">
        <v>192</v>
      </c>
      <c r="E345" s="102"/>
      <c r="F345" s="102"/>
    </row>
    <row r="346" spans="1:6" s="22" customFormat="1" ht="16.5" customHeight="1" hidden="1">
      <c r="A346" s="148"/>
      <c r="B346" s="47"/>
      <c r="C346" s="101" t="s">
        <v>70</v>
      </c>
      <c r="D346" s="252" t="s">
        <v>71</v>
      </c>
      <c r="E346" s="102"/>
      <c r="F346" s="102"/>
    </row>
    <row r="347" spans="1:6" s="22" customFormat="1" ht="16.5" customHeight="1" hidden="1">
      <c r="A347" s="225"/>
      <c r="B347" s="47"/>
      <c r="C347" s="101" t="s">
        <v>115</v>
      </c>
      <c r="D347" s="252" t="s">
        <v>116</v>
      </c>
      <c r="E347" s="102"/>
      <c r="F347" s="102"/>
    </row>
    <row r="348" spans="1:6" s="22" customFormat="1" ht="16.5" customHeight="1" hidden="1">
      <c r="A348" s="148"/>
      <c r="B348" s="47"/>
      <c r="C348" s="101" t="s">
        <v>35</v>
      </c>
      <c r="D348" s="252" t="s">
        <v>36</v>
      </c>
      <c r="E348" s="102"/>
      <c r="F348" s="102"/>
    </row>
    <row r="349" spans="1:6" s="22" customFormat="1" ht="16.5" customHeight="1" hidden="1">
      <c r="A349" s="148"/>
      <c r="B349" s="47"/>
      <c r="C349" s="153" t="s">
        <v>117</v>
      </c>
      <c r="D349" s="20" t="s">
        <v>118</v>
      </c>
      <c r="E349" s="21"/>
      <c r="F349" s="21"/>
    </row>
    <row r="350" spans="1:6" s="22" customFormat="1" ht="25.5" hidden="1">
      <c r="A350" s="148"/>
      <c r="B350" s="47"/>
      <c r="C350" s="154" t="s">
        <v>121</v>
      </c>
      <c r="D350" s="33" t="s">
        <v>122</v>
      </c>
      <c r="E350" s="26"/>
      <c r="F350" s="26"/>
    </row>
    <row r="351" spans="1:6" s="22" customFormat="1" ht="16.5" customHeight="1" hidden="1">
      <c r="A351" s="148"/>
      <c r="B351" s="47"/>
      <c r="C351" s="155" t="s">
        <v>106</v>
      </c>
      <c r="D351" s="25" t="s">
        <v>107</v>
      </c>
      <c r="E351" s="26"/>
      <c r="F351" s="26"/>
    </row>
    <row r="352" spans="1:6" s="22" customFormat="1" ht="16.5" customHeight="1" hidden="1">
      <c r="A352" s="148"/>
      <c r="B352" s="47"/>
      <c r="C352" s="361" t="s">
        <v>74</v>
      </c>
      <c r="D352" s="252" t="s">
        <v>75</v>
      </c>
      <c r="E352" s="102"/>
      <c r="F352" s="102"/>
    </row>
    <row r="353" spans="1:6" s="22" customFormat="1" ht="16.5" customHeight="1" hidden="1">
      <c r="A353" s="148"/>
      <c r="B353" s="47"/>
      <c r="C353" s="153" t="s">
        <v>37</v>
      </c>
      <c r="D353" s="20" t="s">
        <v>38</v>
      </c>
      <c r="E353" s="21"/>
      <c r="F353" s="21"/>
    </row>
    <row r="354" spans="1:6" s="22" customFormat="1" ht="25.5" hidden="1">
      <c r="A354" s="148"/>
      <c r="B354" s="47"/>
      <c r="C354" s="154" t="s">
        <v>123</v>
      </c>
      <c r="D354" s="33" t="s">
        <v>124</v>
      </c>
      <c r="E354" s="26"/>
      <c r="F354" s="26"/>
    </row>
    <row r="355" spans="1:6" s="22" customFormat="1" ht="25.5" hidden="1">
      <c r="A355" s="148"/>
      <c r="B355" s="47"/>
      <c r="C355" s="154" t="s">
        <v>125</v>
      </c>
      <c r="D355" s="33" t="s">
        <v>126</v>
      </c>
      <c r="E355" s="26"/>
      <c r="F355" s="26"/>
    </row>
    <row r="356" spans="1:6" s="22" customFormat="1" ht="16.5" customHeight="1" hidden="1">
      <c r="A356" s="148"/>
      <c r="B356" s="47"/>
      <c r="C356" s="155" t="s">
        <v>45</v>
      </c>
      <c r="D356" s="25" t="s">
        <v>46</v>
      </c>
      <c r="E356" s="26"/>
      <c r="F356" s="26"/>
    </row>
    <row r="357" spans="1:6" s="16" customFormat="1" ht="19.5" customHeight="1" hidden="1">
      <c r="A357" s="74"/>
      <c r="B357" s="54">
        <v>80113</v>
      </c>
      <c r="C357" s="29"/>
      <c r="D357" s="30" t="s">
        <v>196</v>
      </c>
      <c r="E357" s="31">
        <f>E358</f>
        <v>0</v>
      </c>
      <c r="F357" s="31">
        <f>F358</f>
        <v>0</v>
      </c>
    </row>
    <row r="358" spans="1:6" s="22" customFormat="1" ht="18.75" customHeight="1" hidden="1">
      <c r="A358" s="148"/>
      <c r="B358" s="47"/>
      <c r="C358" s="154" t="s">
        <v>45</v>
      </c>
      <c r="D358" s="172" t="s">
        <v>238</v>
      </c>
      <c r="E358" s="102">
        <f>E359</f>
        <v>0</v>
      </c>
      <c r="F358" s="102">
        <f>F359</f>
        <v>0</v>
      </c>
    </row>
    <row r="359" spans="1:7" s="22" customFormat="1" ht="17.25" customHeight="1" hidden="1">
      <c r="A359" s="148"/>
      <c r="B359" s="47"/>
      <c r="C359" s="155" t="s">
        <v>127</v>
      </c>
      <c r="D359" s="221" t="s">
        <v>271</v>
      </c>
      <c r="E359" s="220"/>
      <c r="F359" s="253"/>
      <c r="G359" s="56"/>
    </row>
    <row r="360" spans="1:6" s="22" customFormat="1" ht="16.5" customHeight="1" hidden="1">
      <c r="A360" s="148"/>
      <c r="B360" s="143"/>
      <c r="C360" s="19" t="s">
        <v>23</v>
      </c>
      <c r="D360" s="20" t="s">
        <v>24</v>
      </c>
      <c r="E360" s="21"/>
      <c r="F360" s="21"/>
    </row>
    <row r="361" spans="1:6" s="22" customFormat="1" ht="16.5" customHeight="1" hidden="1">
      <c r="A361" s="148"/>
      <c r="B361" s="144"/>
      <c r="C361" s="24" t="s">
        <v>25</v>
      </c>
      <c r="D361" s="25" t="s">
        <v>26</v>
      </c>
      <c r="E361" s="26"/>
      <c r="F361" s="26"/>
    </row>
    <row r="362" spans="1:6" s="22" customFormat="1" ht="16.5" customHeight="1" hidden="1">
      <c r="A362" s="148"/>
      <c r="B362" s="144"/>
      <c r="C362" s="24" t="s">
        <v>27</v>
      </c>
      <c r="D362" s="25" t="s">
        <v>28</v>
      </c>
      <c r="E362" s="26"/>
      <c r="F362" s="26"/>
    </row>
    <row r="363" spans="1:7" s="22" customFormat="1" ht="16.5" customHeight="1" hidden="1">
      <c r="A363" s="148"/>
      <c r="B363" s="144"/>
      <c r="C363" s="24" t="s">
        <v>29</v>
      </c>
      <c r="D363" s="25" t="s">
        <v>30</v>
      </c>
      <c r="E363" s="26"/>
      <c r="F363" s="26"/>
      <c r="G363" s="103"/>
    </row>
    <row r="364" spans="1:7" s="22" customFormat="1" ht="16.5" customHeight="1" hidden="1">
      <c r="A364" s="148"/>
      <c r="B364" s="144"/>
      <c r="C364" s="24" t="s">
        <v>31</v>
      </c>
      <c r="D364" s="25" t="s">
        <v>197</v>
      </c>
      <c r="E364" s="26"/>
      <c r="F364" s="26"/>
      <c r="G364" s="103"/>
    </row>
    <row r="365" spans="1:6" s="22" customFormat="1" ht="16.5" customHeight="1" hidden="1">
      <c r="A365" s="148"/>
      <c r="B365" s="144"/>
      <c r="C365" s="24" t="s">
        <v>33</v>
      </c>
      <c r="D365" s="25" t="s">
        <v>34</v>
      </c>
      <c r="E365" s="26"/>
      <c r="F365" s="26"/>
    </row>
    <row r="366" spans="1:6" s="22" customFormat="1" ht="16.5" customHeight="1" hidden="1">
      <c r="A366" s="148"/>
      <c r="B366" s="144"/>
      <c r="C366" s="24" t="s">
        <v>79</v>
      </c>
      <c r="D366" s="25" t="s">
        <v>80</v>
      </c>
      <c r="E366" s="26"/>
      <c r="F366" s="26"/>
    </row>
    <row r="367" spans="1:6" s="22" customFormat="1" ht="16.5" customHeight="1" hidden="1">
      <c r="A367" s="148"/>
      <c r="B367" s="144"/>
      <c r="C367" s="24" t="s">
        <v>35</v>
      </c>
      <c r="D367" s="25" t="s">
        <v>36</v>
      </c>
      <c r="E367" s="26"/>
      <c r="F367" s="26"/>
    </row>
    <row r="368" spans="1:6" s="22" customFormat="1" ht="16.5" customHeight="1" hidden="1">
      <c r="A368" s="148"/>
      <c r="B368" s="146"/>
      <c r="C368" s="71" t="s">
        <v>106</v>
      </c>
      <c r="D368" s="72" t="s">
        <v>107</v>
      </c>
      <c r="E368" s="73"/>
      <c r="F368" s="73"/>
    </row>
    <row r="369" spans="1:6" s="22" customFormat="1" ht="8.25" customHeight="1" hidden="1">
      <c r="A369" s="148"/>
      <c r="B369" s="47"/>
      <c r="C369" s="48"/>
      <c r="D369" s="49"/>
      <c r="E369" s="50"/>
      <c r="F369" s="50"/>
    </row>
    <row r="370" spans="1:6" s="6" customFormat="1" ht="7.5" customHeight="1" hidden="1">
      <c r="A370" s="149">
        <v>1</v>
      </c>
      <c r="B370" s="147">
        <v>2</v>
      </c>
      <c r="C370" s="51">
        <v>3</v>
      </c>
      <c r="D370" s="51">
        <v>4</v>
      </c>
      <c r="E370" s="51">
        <v>5</v>
      </c>
      <c r="F370" s="51">
        <v>6</v>
      </c>
    </row>
    <row r="371" spans="1:6" s="22" customFormat="1" ht="16.5" customHeight="1" hidden="1">
      <c r="A371" s="148"/>
      <c r="B371" s="144"/>
      <c r="C371" s="24" t="s">
        <v>74</v>
      </c>
      <c r="D371" s="25" t="s">
        <v>75</v>
      </c>
      <c r="E371" s="26"/>
      <c r="F371" s="26"/>
    </row>
    <row r="372" spans="1:6" s="22" customFormat="1" ht="16.5" customHeight="1" hidden="1">
      <c r="A372" s="148"/>
      <c r="B372" s="144"/>
      <c r="C372" s="28" t="s">
        <v>37</v>
      </c>
      <c r="D372" s="25" t="s">
        <v>38</v>
      </c>
      <c r="E372" s="26"/>
      <c r="F372" s="26"/>
    </row>
    <row r="373" spans="1:6" s="16" customFormat="1" ht="19.5" customHeight="1" hidden="1">
      <c r="A373" s="148"/>
      <c r="B373" s="145">
        <v>80146</v>
      </c>
      <c r="C373" s="29"/>
      <c r="D373" s="30" t="s">
        <v>198</v>
      </c>
      <c r="E373" s="31">
        <f>E374</f>
        <v>0</v>
      </c>
      <c r="F373" s="31">
        <f>F374</f>
        <v>0</v>
      </c>
    </row>
    <row r="374" spans="1:6" s="22" customFormat="1" ht="19.5" customHeight="1" hidden="1">
      <c r="A374" s="148"/>
      <c r="B374" s="143"/>
      <c r="C374" s="38" t="s">
        <v>35</v>
      </c>
      <c r="D374" s="20" t="s">
        <v>36</v>
      </c>
      <c r="E374" s="21"/>
      <c r="F374" s="21"/>
    </row>
    <row r="375" spans="1:7" s="16" customFormat="1" ht="19.5" customHeight="1">
      <c r="A375" s="148"/>
      <c r="B375" s="30">
        <v>80195</v>
      </c>
      <c r="C375" s="29"/>
      <c r="D375" s="30" t="s">
        <v>57</v>
      </c>
      <c r="E375" s="31">
        <f>E376+E378+E381</f>
        <v>22024</v>
      </c>
      <c r="F375" s="31">
        <f>F376+F378+F381+F384</f>
        <v>0</v>
      </c>
      <c r="G375" s="56">
        <f>E375-F375</f>
        <v>22024</v>
      </c>
    </row>
    <row r="376" spans="1:6" s="16" customFormat="1" ht="19.5" customHeight="1">
      <c r="A376" s="446" t="s">
        <v>336</v>
      </c>
      <c r="B376" s="447"/>
      <c r="C376" s="101" t="s">
        <v>35</v>
      </c>
      <c r="D376" s="252" t="s">
        <v>36</v>
      </c>
      <c r="E376" s="271">
        <f>4849+17175</f>
        <v>22024</v>
      </c>
      <c r="F376" s="271">
        <f>F380</f>
        <v>0</v>
      </c>
    </row>
    <row r="377" spans="1:6" s="316" customFormat="1" ht="47.25" customHeight="1" thickBot="1">
      <c r="A377" s="414" t="s">
        <v>349</v>
      </c>
      <c r="B377" s="415"/>
      <c r="C377" s="415"/>
      <c r="D377" s="415"/>
      <c r="E377" s="415"/>
      <c r="F377" s="416"/>
    </row>
    <row r="378" spans="1:6" s="22" customFormat="1" ht="18.75" customHeight="1" hidden="1">
      <c r="A378" s="148"/>
      <c r="B378" s="47"/>
      <c r="C378" s="154" t="s">
        <v>45</v>
      </c>
      <c r="D378" s="222" t="s">
        <v>237</v>
      </c>
      <c r="E378" s="21"/>
      <c r="F378" s="262"/>
    </row>
    <row r="379" spans="1:6" s="22" customFormat="1" ht="18.75" customHeight="1" hidden="1">
      <c r="A379" s="148"/>
      <c r="B379" s="47"/>
      <c r="C379" s="154" t="s">
        <v>45</v>
      </c>
      <c r="D379" s="172" t="s">
        <v>237</v>
      </c>
      <c r="E379" s="102">
        <f>E380</f>
        <v>0</v>
      </c>
      <c r="F379" s="102"/>
    </row>
    <row r="380" spans="1:6" s="22" customFormat="1" ht="18" customHeight="1" hidden="1">
      <c r="A380" s="148"/>
      <c r="B380" s="47"/>
      <c r="C380" s="168" t="s">
        <v>127</v>
      </c>
      <c r="D380" s="140" t="s">
        <v>11</v>
      </c>
      <c r="E380" s="270"/>
      <c r="F380" s="253"/>
    </row>
    <row r="381" spans="1:6" s="22" customFormat="1" ht="19.5" customHeight="1" hidden="1">
      <c r="A381" s="148"/>
      <c r="B381" s="143"/>
      <c r="C381" s="101" t="s">
        <v>37</v>
      </c>
      <c r="D381" s="172" t="s">
        <v>279</v>
      </c>
      <c r="E381" s="102"/>
      <c r="F381" s="102"/>
    </row>
    <row r="382" spans="1:6" s="22" customFormat="1" ht="16.5" customHeight="1" hidden="1">
      <c r="A382" s="148"/>
      <c r="B382" s="484" t="s">
        <v>278</v>
      </c>
      <c r="C382" s="484"/>
      <c r="D382" s="485"/>
      <c r="E382" s="280"/>
      <c r="F382" s="280"/>
    </row>
    <row r="383" spans="1:6" s="16" customFormat="1" ht="15" customHeight="1" hidden="1">
      <c r="A383" s="148"/>
      <c r="B383" s="138"/>
      <c r="C383" s="178"/>
      <c r="D383" s="197" t="s">
        <v>277</v>
      </c>
      <c r="E383" s="269"/>
      <c r="F383" s="258"/>
    </row>
    <row r="384" spans="1:6" s="22" customFormat="1" ht="21.75" customHeight="1" hidden="1">
      <c r="A384" s="148"/>
      <c r="B384" s="47"/>
      <c r="C384" s="154" t="s">
        <v>45</v>
      </c>
      <c r="D384" s="172" t="s">
        <v>237</v>
      </c>
      <c r="E384" s="102"/>
      <c r="F384" s="102">
        <f>F385</f>
        <v>0</v>
      </c>
    </row>
    <row r="385" spans="1:6" s="22" customFormat="1" ht="21.75" customHeight="1" hidden="1" thickBot="1">
      <c r="A385" s="148"/>
      <c r="B385" s="491" t="s">
        <v>10</v>
      </c>
      <c r="C385" s="491"/>
      <c r="D385" s="492"/>
      <c r="E385" s="251"/>
      <c r="F385" s="174"/>
    </row>
    <row r="386" spans="1:7" s="11" customFormat="1" ht="21.75" customHeight="1" hidden="1" thickBot="1">
      <c r="A386" s="214">
        <v>851</v>
      </c>
      <c r="B386" s="409" t="s">
        <v>199</v>
      </c>
      <c r="C386" s="410"/>
      <c r="D386" s="411"/>
      <c r="E386" s="10">
        <f>E387+E395+E399</f>
        <v>0</v>
      </c>
      <c r="F386" s="342">
        <f>F387+F395+F399</f>
        <v>0</v>
      </c>
      <c r="G386" s="56">
        <f>E386-F386</f>
        <v>0</v>
      </c>
    </row>
    <row r="387" spans="1:6" s="16" customFormat="1" ht="17.25" customHeight="1" hidden="1">
      <c r="A387" s="57"/>
      <c r="B387" s="14">
        <v>85121</v>
      </c>
      <c r="C387" s="384" t="s">
        <v>200</v>
      </c>
      <c r="D387" s="385"/>
      <c r="E387" s="15">
        <f>E391</f>
        <v>0</v>
      </c>
      <c r="F387" s="15">
        <f>F391</f>
        <v>0</v>
      </c>
    </row>
    <row r="388" spans="1:6" s="16" customFormat="1" ht="38.25" hidden="1">
      <c r="A388" s="68"/>
      <c r="B388" s="104"/>
      <c r="C388" s="19" t="s">
        <v>201</v>
      </c>
      <c r="D388" s="39" t="s">
        <v>78</v>
      </c>
      <c r="E388" s="37"/>
      <c r="F388" s="21"/>
    </row>
    <row r="389" spans="1:6" s="22" customFormat="1" ht="38.25" hidden="1">
      <c r="A389" s="17"/>
      <c r="B389" s="32"/>
      <c r="C389" s="32">
        <v>6298</v>
      </c>
      <c r="D389" s="33" t="s">
        <v>44</v>
      </c>
      <c r="E389" s="34"/>
      <c r="F389" s="26"/>
    </row>
    <row r="390" spans="1:6" s="22" customFormat="1" ht="51" hidden="1">
      <c r="A390" s="17"/>
      <c r="B390" s="23"/>
      <c r="C390" s="24" t="s">
        <v>202</v>
      </c>
      <c r="D390" s="33" t="s">
        <v>203</v>
      </c>
      <c r="E390" s="26"/>
      <c r="F390" s="26"/>
    </row>
    <row r="391" spans="1:6" s="22" customFormat="1" ht="18.75" customHeight="1" hidden="1">
      <c r="A391" s="148"/>
      <c r="B391" s="47"/>
      <c r="C391" s="154" t="s">
        <v>45</v>
      </c>
      <c r="D391" s="172" t="s">
        <v>237</v>
      </c>
      <c r="E391" s="102">
        <f>E392</f>
        <v>0</v>
      </c>
      <c r="F391" s="102">
        <f>F392</f>
        <v>0</v>
      </c>
    </row>
    <row r="392" spans="1:6" s="22" customFormat="1" ht="24.75" customHeight="1" hidden="1">
      <c r="A392" s="148"/>
      <c r="B392" s="487" t="s">
        <v>285</v>
      </c>
      <c r="C392" s="487"/>
      <c r="D392" s="488"/>
      <c r="E392" s="234"/>
      <c r="F392" s="235"/>
    </row>
    <row r="393" spans="1:6" s="22" customFormat="1" ht="16.5" customHeight="1" hidden="1">
      <c r="A393" s="17"/>
      <c r="B393" s="23"/>
      <c r="C393" s="24" t="s">
        <v>47</v>
      </c>
      <c r="D393" s="33" t="s">
        <v>46</v>
      </c>
      <c r="E393" s="26"/>
      <c r="F393" s="26"/>
    </row>
    <row r="394" spans="1:6" s="22" customFormat="1" ht="16.5" customHeight="1" hidden="1">
      <c r="A394" s="17"/>
      <c r="B394" s="23"/>
      <c r="C394" s="28" t="s">
        <v>129</v>
      </c>
      <c r="D394" s="33" t="s">
        <v>46</v>
      </c>
      <c r="E394" s="26"/>
      <c r="F394" s="26"/>
    </row>
    <row r="395" spans="1:6" s="16" customFormat="1" ht="19.5" customHeight="1" hidden="1">
      <c r="A395" s="141"/>
      <c r="B395" s="54">
        <v>85153</v>
      </c>
      <c r="C395" s="412" t="s">
        <v>204</v>
      </c>
      <c r="D395" s="413"/>
      <c r="E395" s="31">
        <f>SUM(E396:E398)</f>
        <v>0</v>
      </c>
      <c r="F395" s="31">
        <f>SUM(F396:F398)</f>
        <v>0</v>
      </c>
    </row>
    <row r="396" spans="1:6" s="16" customFormat="1" ht="17.25" customHeight="1" hidden="1">
      <c r="A396" s="448" t="s">
        <v>308</v>
      </c>
      <c r="B396" s="449"/>
      <c r="C396" s="301" t="s">
        <v>33</v>
      </c>
      <c r="D396" s="302" t="s">
        <v>34</v>
      </c>
      <c r="E396" s="303"/>
      <c r="F396" s="303"/>
    </row>
    <row r="397" spans="1:6" s="16" customFormat="1" ht="17.25" customHeight="1" hidden="1">
      <c r="A397" s="448"/>
      <c r="B397" s="449"/>
      <c r="C397" s="301" t="s">
        <v>104</v>
      </c>
      <c r="D397" s="302" t="s">
        <v>105</v>
      </c>
      <c r="E397" s="303"/>
      <c r="F397" s="303"/>
    </row>
    <row r="398" spans="1:6" s="16" customFormat="1" ht="25.5" hidden="1">
      <c r="A398" s="448"/>
      <c r="B398" s="449"/>
      <c r="C398" s="304" t="s">
        <v>123</v>
      </c>
      <c r="D398" s="305" t="s">
        <v>124</v>
      </c>
      <c r="E398" s="280"/>
      <c r="F398" s="280"/>
    </row>
    <row r="399" spans="1:6" s="16" customFormat="1" ht="19.5" customHeight="1" hidden="1">
      <c r="A399" s="141"/>
      <c r="B399" s="30">
        <v>85154</v>
      </c>
      <c r="C399" s="412" t="s">
        <v>205</v>
      </c>
      <c r="D399" s="413"/>
      <c r="E399" s="31">
        <f>E403+E405+E406</f>
        <v>0</v>
      </c>
      <c r="F399" s="31">
        <f>SUM(F402:F406)</f>
        <v>0</v>
      </c>
    </row>
    <row r="400" spans="1:6" s="16" customFormat="1" ht="51" hidden="1">
      <c r="A400" s="141"/>
      <c r="B400" s="138"/>
      <c r="C400" s="299" t="s">
        <v>206</v>
      </c>
      <c r="D400" s="106" t="s">
        <v>207</v>
      </c>
      <c r="E400" s="107"/>
      <c r="F400" s="108"/>
    </row>
    <row r="401" spans="1:6" s="16" customFormat="1" ht="38.25" hidden="1">
      <c r="A401" s="141"/>
      <c r="B401" s="138"/>
      <c r="C401" s="300" t="s">
        <v>208</v>
      </c>
      <c r="D401" s="111" t="s">
        <v>209</v>
      </c>
      <c r="E401" s="112"/>
      <c r="F401" s="113"/>
    </row>
    <row r="402" spans="1:6" s="16" customFormat="1" ht="17.25" customHeight="1" hidden="1">
      <c r="A402" s="141"/>
      <c r="B402" s="138"/>
      <c r="C402" s="301" t="s">
        <v>31</v>
      </c>
      <c r="D402" s="302" t="s">
        <v>32</v>
      </c>
      <c r="E402" s="303"/>
      <c r="F402" s="303"/>
    </row>
    <row r="403" spans="1:6" s="16" customFormat="1" ht="17.25" customHeight="1" hidden="1">
      <c r="A403" s="448" t="s">
        <v>308</v>
      </c>
      <c r="B403" s="449"/>
      <c r="C403" s="328" t="s">
        <v>35</v>
      </c>
      <c r="D403" s="20" t="s">
        <v>36</v>
      </c>
      <c r="E403" s="303"/>
      <c r="F403" s="303"/>
    </row>
    <row r="404" spans="1:6" s="16" customFormat="1" ht="17.25" customHeight="1" hidden="1">
      <c r="A404" s="448"/>
      <c r="B404" s="449"/>
      <c r="C404" s="301" t="s">
        <v>104</v>
      </c>
      <c r="D404" s="302" t="s">
        <v>105</v>
      </c>
      <c r="E404" s="303"/>
      <c r="F404" s="303"/>
    </row>
    <row r="405" spans="1:6" s="16" customFormat="1" ht="17.25" customHeight="1" hidden="1">
      <c r="A405" s="448"/>
      <c r="B405" s="449"/>
      <c r="C405" s="101" t="s">
        <v>106</v>
      </c>
      <c r="D405" s="252" t="s">
        <v>107</v>
      </c>
      <c r="E405" s="303"/>
      <c r="F405" s="303"/>
    </row>
    <row r="406" spans="1:6" s="16" customFormat="1" ht="17.25" customHeight="1" hidden="1">
      <c r="A406" s="448"/>
      <c r="B406" s="449"/>
      <c r="C406" s="101" t="s">
        <v>74</v>
      </c>
      <c r="D406" s="252" t="s">
        <v>75</v>
      </c>
      <c r="E406" s="102"/>
      <c r="F406" s="102"/>
    </row>
    <row r="407" spans="1:6" s="16" customFormat="1" ht="26.25" hidden="1" thickBot="1">
      <c r="A407" s="141"/>
      <c r="B407" s="138"/>
      <c r="C407" s="304" t="s">
        <v>123</v>
      </c>
      <c r="D407" s="305" t="s">
        <v>124</v>
      </c>
      <c r="E407" s="280"/>
      <c r="F407" s="280"/>
    </row>
    <row r="408" spans="1:7" s="11" customFormat="1" ht="24.75" customHeight="1" thickBot="1">
      <c r="A408" s="214">
        <v>852</v>
      </c>
      <c r="B408" s="409" t="s">
        <v>210</v>
      </c>
      <c r="C408" s="410"/>
      <c r="D408" s="411"/>
      <c r="E408" s="10">
        <f>E412+E434+E436</f>
        <v>19997</v>
      </c>
      <c r="F408" s="10">
        <f>F412+F434+F436</f>
        <v>19997</v>
      </c>
      <c r="G408" s="56">
        <f>E408-F408</f>
        <v>0</v>
      </c>
    </row>
    <row r="409" spans="1:7" s="16" customFormat="1" ht="27" customHeight="1" hidden="1">
      <c r="A409" s="141"/>
      <c r="B409" s="138">
        <v>85202</v>
      </c>
      <c r="C409" s="169"/>
      <c r="D409" s="89" t="s">
        <v>211</v>
      </c>
      <c r="E409" s="55">
        <f>E410</f>
        <v>0</v>
      </c>
      <c r="F409" s="55">
        <f>F410</f>
        <v>0</v>
      </c>
      <c r="G409" s="117"/>
    </row>
    <row r="410" spans="1:6" s="22" customFormat="1" ht="42.75" customHeight="1" hidden="1">
      <c r="A410" s="148"/>
      <c r="B410" s="161"/>
      <c r="C410" s="247" t="s">
        <v>212</v>
      </c>
      <c r="D410" s="39" t="s">
        <v>213</v>
      </c>
      <c r="E410" s="21"/>
      <c r="F410" s="21"/>
    </row>
    <row r="411" spans="1:6" s="316" customFormat="1" ht="19.5" customHeight="1">
      <c r="A411" s="406" t="s">
        <v>343</v>
      </c>
      <c r="B411" s="407"/>
      <c r="C411" s="407"/>
      <c r="D411" s="407"/>
      <c r="E411" s="407"/>
      <c r="F411" s="408"/>
    </row>
    <row r="412" spans="1:6" s="16" customFormat="1" ht="45" customHeight="1">
      <c r="A412" s="436" t="s">
        <v>335</v>
      </c>
      <c r="B412" s="30">
        <v>85212</v>
      </c>
      <c r="C412" s="419" t="s">
        <v>340</v>
      </c>
      <c r="D412" s="420"/>
      <c r="E412" s="31">
        <f>SUM(E414:E426)</f>
        <v>5828</v>
      </c>
      <c r="F412" s="31">
        <f>SUM(F414:F426)</f>
        <v>5828</v>
      </c>
    </row>
    <row r="413" spans="1:6" s="22" customFormat="1" ht="15" customHeight="1">
      <c r="A413" s="437"/>
      <c r="B413" s="161"/>
      <c r="C413" s="48"/>
      <c r="D413" s="202" t="s">
        <v>290</v>
      </c>
      <c r="E413" s="203"/>
      <c r="F413" s="203"/>
    </row>
    <row r="414" spans="1:6" s="16" customFormat="1" ht="18.75" customHeight="1">
      <c r="A414" s="437"/>
      <c r="B414" s="138"/>
      <c r="C414" s="301" t="s">
        <v>294</v>
      </c>
      <c r="D414" s="315" t="s">
        <v>300</v>
      </c>
      <c r="E414" s="303">
        <v>4146</v>
      </c>
      <c r="F414" s="303"/>
    </row>
    <row r="415" spans="1:7" s="22" customFormat="1" ht="18.75" customHeight="1">
      <c r="A415" s="437"/>
      <c r="B415" s="47"/>
      <c r="C415" s="301" t="s">
        <v>23</v>
      </c>
      <c r="D415" s="302" t="s">
        <v>24</v>
      </c>
      <c r="E415" s="308">
        <v>1682</v>
      </c>
      <c r="F415" s="219"/>
      <c r="G415" s="56"/>
    </row>
    <row r="416" spans="1:6" s="22" customFormat="1" ht="17.25" customHeight="1">
      <c r="A416" s="437"/>
      <c r="B416" s="47"/>
      <c r="C416" s="101" t="s">
        <v>25</v>
      </c>
      <c r="D416" s="20" t="s">
        <v>26</v>
      </c>
      <c r="E416" s="21"/>
      <c r="F416" s="21">
        <v>54</v>
      </c>
    </row>
    <row r="417" spans="1:7" s="22" customFormat="1" ht="18.75" customHeight="1">
      <c r="A417" s="437"/>
      <c r="B417" s="47"/>
      <c r="C417" s="301" t="s">
        <v>27</v>
      </c>
      <c r="D417" s="302" t="s">
        <v>28</v>
      </c>
      <c r="E417" s="308"/>
      <c r="F417" s="308">
        <v>5146</v>
      </c>
      <c r="G417" s="56"/>
    </row>
    <row r="418" spans="1:6" s="16" customFormat="1" ht="18.75" customHeight="1">
      <c r="A418" s="437"/>
      <c r="B418" s="138"/>
      <c r="C418" s="301" t="s">
        <v>29</v>
      </c>
      <c r="D418" s="302" t="s">
        <v>30</v>
      </c>
      <c r="E418" s="303"/>
      <c r="F418" s="303">
        <v>120</v>
      </c>
    </row>
    <row r="419" spans="1:6" s="22" customFormat="1" ht="18.75" customHeight="1" hidden="1">
      <c r="A419" s="437"/>
      <c r="B419" s="161"/>
      <c r="C419" s="301" t="s">
        <v>31</v>
      </c>
      <c r="D419" s="302" t="s">
        <v>32</v>
      </c>
      <c r="E419" s="45"/>
      <c r="F419" s="45"/>
    </row>
    <row r="420" spans="1:6" s="22" customFormat="1" ht="18.75" customHeight="1" hidden="1">
      <c r="A420" s="437"/>
      <c r="B420" s="161"/>
      <c r="C420" s="301" t="s">
        <v>33</v>
      </c>
      <c r="D420" s="302" t="s">
        <v>34</v>
      </c>
      <c r="E420" s="102"/>
      <c r="F420" s="102"/>
    </row>
    <row r="421" spans="1:6" s="22" customFormat="1" ht="18.75" customHeight="1" hidden="1">
      <c r="A421" s="437"/>
      <c r="B421" s="161"/>
      <c r="C421" s="301" t="s">
        <v>115</v>
      </c>
      <c r="D421" s="302" t="s">
        <v>116</v>
      </c>
      <c r="E421" s="102"/>
      <c r="F421" s="102"/>
    </row>
    <row r="422" spans="1:6" s="22" customFormat="1" ht="18.75" customHeight="1" hidden="1">
      <c r="A422" s="437"/>
      <c r="B422" s="161"/>
      <c r="C422" s="301" t="s">
        <v>35</v>
      </c>
      <c r="D422" s="187" t="s">
        <v>36</v>
      </c>
      <c r="E422" s="102"/>
      <c r="F422" s="102"/>
    </row>
    <row r="423" spans="1:6" s="22" customFormat="1" ht="25.5" customHeight="1" hidden="1">
      <c r="A423" s="437"/>
      <c r="B423" s="161"/>
      <c r="C423" s="301" t="s">
        <v>121</v>
      </c>
      <c r="D423" s="302" t="s">
        <v>122</v>
      </c>
      <c r="E423" s="102"/>
      <c r="F423" s="102"/>
    </row>
    <row r="424" spans="1:6" s="22" customFormat="1" ht="25.5" customHeight="1" hidden="1">
      <c r="A424" s="437"/>
      <c r="B424" s="161"/>
      <c r="C424" s="301" t="s">
        <v>293</v>
      </c>
      <c r="D424" s="302" t="s">
        <v>288</v>
      </c>
      <c r="E424" s="102"/>
      <c r="F424" s="102"/>
    </row>
    <row r="425" spans="1:6" s="22" customFormat="1" ht="25.5">
      <c r="A425" s="437"/>
      <c r="B425" s="161"/>
      <c r="C425" s="184" t="s">
        <v>123</v>
      </c>
      <c r="D425" s="172" t="s">
        <v>124</v>
      </c>
      <c r="E425" s="308"/>
      <c r="F425" s="102">
        <v>350</v>
      </c>
    </row>
    <row r="426" spans="1:6" s="22" customFormat="1" ht="25.5" customHeight="1">
      <c r="A426" s="437"/>
      <c r="B426" s="161"/>
      <c r="C426" s="301" t="s">
        <v>125</v>
      </c>
      <c r="D426" s="302" t="s">
        <v>126</v>
      </c>
      <c r="E426" s="37"/>
      <c r="F426" s="21">
        <v>158</v>
      </c>
    </row>
    <row r="427" spans="1:6" s="16" customFormat="1" ht="72" customHeight="1" hidden="1">
      <c r="A427" s="437"/>
      <c r="B427" s="30">
        <v>85213</v>
      </c>
      <c r="C427" s="404" t="s">
        <v>341</v>
      </c>
      <c r="D427" s="405"/>
      <c r="E427" s="31">
        <f>E428</f>
        <v>0</v>
      </c>
      <c r="F427" s="31">
        <f>F428</f>
        <v>0</v>
      </c>
    </row>
    <row r="428" spans="1:6" s="22" customFormat="1" ht="18.75" customHeight="1" hidden="1">
      <c r="A428" s="437"/>
      <c r="B428" s="161"/>
      <c r="C428" s="346" t="s">
        <v>320</v>
      </c>
      <c r="D428" s="347" t="s">
        <v>321</v>
      </c>
      <c r="E428" s="37"/>
      <c r="F428" s="37"/>
    </row>
    <row r="429" spans="1:6" s="16" customFormat="1" ht="29.25" customHeight="1" hidden="1">
      <c r="A429" s="437"/>
      <c r="B429" s="30">
        <v>85214</v>
      </c>
      <c r="C429" s="404" t="s">
        <v>342</v>
      </c>
      <c r="D429" s="405"/>
      <c r="E429" s="31">
        <f>SUM(E430:E432)</f>
        <v>0</v>
      </c>
      <c r="F429" s="31">
        <f>SUM(F430:F432)</f>
        <v>0</v>
      </c>
    </row>
    <row r="430" spans="1:6" s="22" customFormat="1" ht="17.25" customHeight="1" hidden="1">
      <c r="A430" s="437"/>
      <c r="B430" s="161"/>
      <c r="C430" s="184" t="s">
        <v>294</v>
      </c>
      <c r="D430" s="315" t="s">
        <v>300</v>
      </c>
      <c r="E430" s="102"/>
      <c r="F430" s="102"/>
    </row>
    <row r="431" spans="1:6" s="22" customFormat="1" ht="19.5" customHeight="1" hidden="1">
      <c r="A431" s="437"/>
      <c r="B431" s="407" t="s">
        <v>297</v>
      </c>
      <c r="C431" s="407"/>
      <c r="D431" s="407"/>
      <c r="E431" s="407"/>
      <c r="F431" s="408"/>
    </row>
    <row r="432" spans="1:6" s="22" customFormat="1" ht="16.5" customHeight="1" hidden="1">
      <c r="A432" s="437"/>
      <c r="B432" s="161"/>
      <c r="C432" s="184" t="s">
        <v>294</v>
      </c>
      <c r="D432" s="315" t="s">
        <v>292</v>
      </c>
      <c r="E432" s="102"/>
      <c r="F432" s="102"/>
    </row>
    <row r="433" spans="1:6" s="22" customFormat="1" ht="19.5" customHeight="1" hidden="1">
      <c r="A433" s="438"/>
      <c r="B433" s="407" t="s">
        <v>298</v>
      </c>
      <c r="C433" s="407"/>
      <c r="D433" s="407"/>
      <c r="E433" s="407"/>
      <c r="F433" s="408"/>
    </row>
    <row r="434" spans="1:6" s="16" customFormat="1" ht="19.5" customHeight="1">
      <c r="A434" s="141"/>
      <c r="B434" s="30">
        <v>85215</v>
      </c>
      <c r="C434" s="412" t="s">
        <v>291</v>
      </c>
      <c r="D434" s="413"/>
      <c r="E434" s="31">
        <f>E435</f>
        <v>0</v>
      </c>
      <c r="F434" s="31">
        <f>F435</f>
        <v>8184</v>
      </c>
    </row>
    <row r="435" spans="1:7" s="22" customFormat="1" ht="17.25" customHeight="1">
      <c r="A435" s="148"/>
      <c r="B435" s="47"/>
      <c r="C435" s="184" t="s">
        <v>294</v>
      </c>
      <c r="D435" s="306" t="s">
        <v>347</v>
      </c>
      <c r="E435" s="245"/>
      <c r="F435" s="307">
        <v>8184</v>
      </c>
      <c r="G435" s="56"/>
    </row>
    <row r="436" spans="1:6" s="16" customFormat="1" ht="19.5" customHeight="1">
      <c r="A436" s="141"/>
      <c r="B436" s="30">
        <v>85219</v>
      </c>
      <c r="C436" s="412" t="s">
        <v>216</v>
      </c>
      <c r="D436" s="413"/>
      <c r="E436" s="31">
        <f>SUM(E438:E446)</f>
        <v>14169</v>
      </c>
      <c r="F436" s="31">
        <f>SUM(F438:F446)</f>
        <v>5985</v>
      </c>
    </row>
    <row r="437" spans="1:6" s="22" customFormat="1" ht="15" customHeight="1">
      <c r="A437" s="141"/>
      <c r="B437" s="161"/>
      <c r="C437" s="48"/>
      <c r="D437" s="202" t="s">
        <v>348</v>
      </c>
      <c r="E437" s="203"/>
      <c r="F437" s="203"/>
    </row>
    <row r="438" spans="1:7" s="22" customFormat="1" ht="18.75" customHeight="1">
      <c r="A438" s="148"/>
      <c r="B438" s="47"/>
      <c r="C438" s="301" t="s">
        <v>23</v>
      </c>
      <c r="D438" s="302" t="s">
        <v>24</v>
      </c>
      <c r="E438" s="308">
        <v>13969</v>
      </c>
      <c r="F438" s="219"/>
      <c r="G438" s="56"/>
    </row>
    <row r="439" spans="1:6" s="22" customFormat="1" ht="17.25" customHeight="1">
      <c r="A439" s="148"/>
      <c r="B439" s="47"/>
      <c r="C439" s="101" t="s">
        <v>25</v>
      </c>
      <c r="D439" s="20" t="s">
        <v>26</v>
      </c>
      <c r="E439" s="21"/>
      <c r="F439" s="21">
        <v>982</v>
      </c>
    </row>
    <row r="440" spans="1:7" s="22" customFormat="1" ht="18.75" customHeight="1">
      <c r="A440" s="148"/>
      <c r="B440" s="47"/>
      <c r="C440" s="301" t="s">
        <v>27</v>
      </c>
      <c r="D440" s="302" t="s">
        <v>28</v>
      </c>
      <c r="E440" s="308"/>
      <c r="F440" s="308">
        <v>1200</v>
      </c>
      <c r="G440" s="56"/>
    </row>
    <row r="441" spans="1:6" s="22" customFormat="1" ht="18.75" customHeight="1">
      <c r="A441" s="148"/>
      <c r="B441" s="161"/>
      <c r="C441" s="301" t="s">
        <v>29</v>
      </c>
      <c r="D441" s="302" t="s">
        <v>30</v>
      </c>
      <c r="E441" s="308"/>
      <c r="F441" s="102">
        <v>1000</v>
      </c>
    </row>
    <row r="442" spans="1:6" s="22" customFormat="1" ht="18.75" customHeight="1" hidden="1">
      <c r="A442" s="148"/>
      <c r="B442" s="161"/>
      <c r="C442" s="301" t="s">
        <v>33</v>
      </c>
      <c r="D442" s="302" t="s">
        <v>34</v>
      </c>
      <c r="E442" s="308"/>
      <c r="F442" s="102"/>
    </row>
    <row r="443" spans="1:6" s="22" customFormat="1" ht="25.5" customHeight="1">
      <c r="A443" s="148"/>
      <c r="B443" s="161"/>
      <c r="C443" s="301" t="s">
        <v>121</v>
      </c>
      <c r="D443" s="302" t="s">
        <v>122</v>
      </c>
      <c r="E443" s="102">
        <v>200</v>
      </c>
      <c r="F443" s="102"/>
    </row>
    <row r="444" spans="1:6" s="22" customFormat="1" ht="18" customHeight="1">
      <c r="A444" s="148"/>
      <c r="B444" s="161"/>
      <c r="C444" s="101" t="s">
        <v>106</v>
      </c>
      <c r="D444" s="252" t="s">
        <v>107</v>
      </c>
      <c r="E444" s="102"/>
      <c r="F444" s="102">
        <v>200</v>
      </c>
    </row>
    <row r="445" spans="1:6" s="22" customFormat="1" ht="25.5" customHeight="1" thickBot="1">
      <c r="A445" s="148"/>
      <c r="B445" s="161"/>
      <c r="C445" s="301" t="s">
        <v>293</v>
      </c>
      <c r="D445" s="302" t="s">
        <v>288</v>
      </c>
      <c r="E445" s="102"/>
      <c r="F445" s="102">
        <v>2603</v>
      </c>
    </row>
    <row r="446" spans="1:6" s="22" customFormat="1" ht="25.5" hidden="1">
      <c r="A446" s="148"/>
      <c r="B446" s="161"/>
      <c r="C446" s="184" t="s">
        <v>123</v>
      </c>
      <c r="D446" s="172" t="s">
        <v>124</v>
      </c>
      <c r="E446" s="308"/>
      <c r="F446" s="102"/>
    </row>
    <row r="447" spans="1:6" s="16" customFormat="1" ht="18" customHeight="1" hidden="1">
      <c r="A447" s="148"/>
      <c r="B447" s="30">
        <v>85295</v>
      </c>
      <c r="C447" s="419" t="s">
        <v>57</v>
      </c>
      <c r="D447" s="420"/>
      <c r="E447" s="31">
        <f>SUM(E448:E450)</f>
        <v>0</v>
      </c>
      <c r="F447" s="31">
        <f>F449+F450</f>
        <v>0</v>
      </c>
    </row>
    <row r="448" spans="1:6" s="16" customFormat="1" ht="18.75" customHeight="1" hidden="1">
      <c r="A448" s="148"/>
      <c r="B448" s="138"/>
      <c r="C448" s="301" t="s">
        <v>294</v>
      </c>
      <c r="D448" s="315" t="s">
        <v>346</v>
      </c>
      <c r="E448" s="303"/>
      <c r="F448" s="303"/>
    </row>
    <row r="449" spans="1:6" s="22" customFormat="1" ht="18.75" customHeight="1" hidden="1">
      <c r="A449" s="380" t="s">
        <v>334</v>
      </c>
      <c r="B449" s="381"/>
      <c r="C449" s="101" t="s">
        <v>33</v>
      </c>
      <c r="D449" s="252" t="s">
        <v>34</v>
      </c>
      <c r="E449" s="102"/>
      <c r="F449" s="102"/>
    </row>
    <row r="450" spans="1:6" s="22" customFormat="1" ht="18.75" customHeight="1" hidden="1">
      <c r="A450" s="380"/>
      <c r="B450" s="381"/>
      <c r="C450" s="101" t="s">
        <v>35</v>
      </c>
      <c r="D450" s="252" t="s">
        <v>36</v>
      </c>
      <c r="E450" s="102"/>
      <c r="F450" s="102"/>
    </row>
    <row r="451" spans="1:6" s="316" customFormat="1" ht="19.5" customHeight="1" hidden="1" thickBot="1">
      <c r="A451" s="421" t="s">
        <v>344</v>
      </c>
      <c r="B451" s="422"/>
      <c r="C451" s="422"/>
      <c r="D451" s="422"/>
      <c r="E451" s="422"/>
      <c r="F451" s="423"/>
    </row>
    <row r="452" spans="1:6" s="22" customFormat="1" ht="19.5" customHeight="1" hidden="1">
      <c r="A452" s="344"/>
      <c r="B452" s="450" t="s">
        <v>299</v>
      </c>
      <c r="C452" s="450"/>
      <c r="D452" s="450"/>
      <c r="E452" s="450"/>
      <c r="F452" s="451"/>
    </row>
    <row r="453" spans="1:6" ht="22.5" customHeight="1" hidden="1" thickBot="1">
      <c r="A453" s="3"/>
      <c r="B453" s="3"/>
      <c r="C453" s="3"/>
      <c r="D453" s="3"/>
      <c r="E453" s="3"/>
      <c r="F453" s="3"/>
    </row>
    <row r="454" spans="1:6" s="4" customFormat="1" ht="22.5" customHeight="1" hidden="1">
      <c r="A454" s="433" t="s">
        <v>13</v>
      </c>
      <c r="B454" s="435" t="s">
        <v>14</v>
      </c>
      <c r="C454" s="435" t="s">
        <v>15</v>
      </c>
      <c r="D454" s="435" t="s">
        <v>16</v>
      </c>
      <c r="E454" s="417" t="s">
        <v>17</v>
      </c>
      <c r="F454" s="417" t="s">
        <v>18</v>
      </c>
    </row>
    <row r="455" spans="1:6" s="4" customFormat="1" ht="15" customHeight="1" hidden="1" thickBot="1">
      <c r="A455" s="434"/>
      <c r="B455" s="418"/>
      <c r="C455" s="418"/>
      <c r="D455" s="418"/>
      <c r="E455" s="418"/>
      <c r="F455" s="418"/>
    </row>
    <row r="456" spans="1:6" s="6" customFormat="1" ht="7.5" customHeight="1" hidden="1" thickBot="1">
      <c r="A456" s="5">
        <v>1</v>
      </c>
      <c r="B456" s="5">
        <v>2</v>
      </c>
      <c r="C456" s="5">
        <v>3</v>
      </c>
      <c r="D456" s="5">
        <v>3</v>
      </c>
      <c r="E456" s="5">
        <v>4</v>
      </c>
      <c r="F456" s="5">
        <v>5</v>
      </c>
    </row>
    <row r="457" spans="1:6" s="119" customFormat="1" ht="30" customHeight="1" hidden="1" thickBot="1">
      <c r="A457" s="198">
        <v>854</v>
      </c>
      <c r="B457" s="430" t="s">
        <v>220</v>
      </c>
      <c r="C457" s="431"/>
      <c r="D457" s="432"/>
      <c r="E457" s="118">
        <f>E460</f>
        <v>0</v>
      </c>
      <c r="F457" s="295">
        <f>F460</f>
        <v>0</v>
      </c>
    </row>
    <row r="458" spans="1:6" s="22" customFormat="1" ht="28.5" hidden="1">
      <c r="A458" s="74"/>
      <c r="B458" s="120">
        <v>85412</v>
      </c>
      <c r="C458" s="92"/>
      <c r="D458" s="76" t="s">
        <v>221</v>
      </c>
      <c r="E458" s="94">
        <f>E459</f>
        <v>0</v>
      </c>
      <c r="F458" s="94">
        <f>F459</f>
        <v>0</v>
      </c>
    </row>
    <row r="459" spans="1:6" s="22" customFormat="1" ht="21" customHeight="1" hidden="1">
      <c r="A459" s="17"/>
      <c r="B459" s="69"/>
      <c r="C459" s="69">
        <v>4300</v>
      </c>
      <c r="D459" s="39" t="s">
        <v>36</v>
      </c>
      <c r="E459" s="21"/>
      <c r="F459" s="21"/>
    </row>
    <row r="460" spans="1:6" s="22" customFormat="1" ht="27" customHeight="1" hidden="1">
      <c r="A460" s="148"/>
      <c r="B460" s="122">
        <v>85415</v>
      </c>
      <c r="C460" s="419" t="s">
        <v>256</v>
      </c>
      <c r="D460" s="420"/>
      <c r="E460" s="102">
        <f>SUM(E461:E462)</f>
        <v>0</v>
      </c>
      <c r="F460" s="102">
        <f>F462</f>
        <v>0</v>
      </c>
    </row>
    <row r="461" spans="1:6" s="22" customFormat="1" ht="18" customHeight="1" hidden="1">
      <c r="A461" s="148"/>
      <c r="B461" s="161"/>
      <c r="C461" s="346" t="s">
        <v>323</v>
      </c>
      <c r="D461" s="347" t="s">
        <v>324</v>
      </c>
      <c r="E461" s="179"/>
      <c r="F461" s="102"/>
    </row>
    <row r="462" spans="1:8" s="22" customFormat="1" ht="18" customHeight="1" hidden="1">
      <c r="A462" s="148"/>
      <c r="B462" s="161"/>
      <c r="C462" s="171">
        <v>3260</v>
      </c>
      <c r="D462" s="202" t="s">
        <v>295</v>
      </c>
      <c r="E462" s="375"/>
      <c r="F462" s="21"/>
      <c r="G462" s="356">
        <f>1!G321</f>
        <v>22024</v>
      </c>
      <c r="H462" s="356">
        <f>G491-G462</f>
        <v>0</v>
      </c>
    </row>
    <row r="463" spans="1:6" s="22" customFormat="1" ht="16.5" customHeight="1" hidden="1">
      <c r="A463" s="148"/>
      <c r="C463" s="442" t="s">
        <v>278</v>
      </c>
      <c r="D463" s="443"/>
      <c r="E463" s="311"/>
      <c r="F463" s="195"/>
    </row>
    <row r="464" spans="1:6" s="16" customFormat="1" ht="15" customHeight="1" hidden="1">
      <c r="A464" s="148"/>
      <c r="B464" s="138"/>
      <c r="C464" s="178"/>
      <c r="D464" s="297" t="s">
        <v>277</v>
      </c>
      <c r="E464" s="312"/>
      <c r="F464" s="136"/>
    </row>
    <row r="465" spans="1:6" s="16" customFormat="1" ht="15" customHeight="1" hidden="1">
      <c r="A465" s="148"/>
      <c r="B465" s="138"/>
      <c r="C465" s="309"/>
      <c r="D465" s="221" t="s">
        <v>296</v>
      </c>
      <c r="E465" s="310"/>
      <c r="F465" s="81"/>
    </row>
    <row r="466" spans="1:6" s="22" customFormat="1" ht="18.75" customHeight="1" hidden="1">
      <c r="A466" s="452" t="s">
        <v>252</v>
      </c>
      <c r="B466" s="453"/>
      <c r="C466" s="154" t="s">
        <v>45</v>
      </c>
      <c r="D466" s="172" t="s">
        <v>237</v>
      </c>
      <c r="E466" s="179">
        <f>E468</f>
        <v>0</v>
      </c>
      <c r="F466" s="179">
        <f>F467</f>
        <v>0</v>
      </c>
    </row>
    <row r="467" spans="1:6" s="22" customFormat="1" ht="30.75" customHeight="1" hidden="1">
      <c r="A467" s="452"/>
      <c r="B467" s="453"/>
      <c r="C467" s="189"/>
      <c r="D467" s="190" t="s">
        <v>251</v>
      </c>
      <c r="E467" s="191"/>
      <c r="F467" s="193"/>
    </row>
    <row r="468" spans="1:6" s="22" customFormat="1" ht="30" customHeight="1" hidden="1">
      <c r="A468" s="489"/>
      <c r="B468" s="490"/>
      <c r="C468" s="188"/>
      <c r="D468" s="186" t="s">
        <v>249</v>
      </c>
      <c r="E468" s="192"/>
      <c r="F468" s="37"/>
    </row>
    <row r="469" spans="1:6" s="22" customFormat="1" ht="28.5" customHeight="1" hidden="1">
      <c r="A469" s="27"/>
      <c r="B469" s="35"/>
      <c r="C469" s="24" t="s">
        <v>70</v>
      </c>
      <c r="D469" s="39" t="s">
        <v>229</v>
      </c>
      <c r="E469" s="34"/>
      <c r="F469" s="34"/>
    </row>
    <row r="470" spans="1:6" s="22" customFormat="1" ht="14.25" customHeight="1" hidden="1" thickBot="1">
      <c r="A470" s="46"/>
      <c r="B470" s="47"/>
      <c r="C470" s="48"/>
      <c r="D470" s="49"/>
      <c r="E470" s="50"/>
      <c r="F470" s="50"/>
    </row>
    <row r="471" spans="1:6" s="4" customFormat="1" ht="22.5" customHeight="1" hidden="1">
      <c r="A471" s="433" t="s">
        <v>13</v>
      </c>
      <c r="B471" s="435" t="s">
        <v>14</v>
      </c>
      <c r="C471" s="435" t="s">
        <v>15</v>
      </c>
      <c r="D471" s="435" t="s">
        <v>16</v>
      </c>
      <c r="E471" s="417" t="s">
        <v>17</v>
      </c>
      <c r="F471" s="417" t="s">
        <v>18</v>
      </c>
    </row>
    <row r="472" spans="1:6" s="4" customFormat="1" ht="15" customHeight="1" hidden="1" thickBot="1">
      <c r="A472" s="434"/>
      <c r="B472" s="418"/>
      <c r="C472" s="418"/>
      <c r="D472" s="418"/>
      <c r="E472" s="418"/>
      <c r="F472" s="418"/>
    </row>
    <row r="473" spans="1:6" s="6" customFormat="1" ht="7.5" customHeight="1" hidden="1" thickBot="1">
      <c r="A473" s="132">
        <v>1</v>
      </c>
      <c r="B473" s="132">
        <v>2</v>
      </c>
      <c r="C473" s="66">
        <v>3</v>
      </c>
      <c r="D473" s="66">
        <v>4</v>
      </c>
      <c r="E473" s="66">
        <v>5</v>
      </c>
      <c r="F473" s="66">
        <v>6</v>
      </c>
    </row>
    <row r="474" spans="1:6" s="119" customFormat="1" ht="27.75" customHeight="1" hidden="1" thickBot="1">
      <c r="A474" s="53">
        <v>900</v>
      </c>
      <c r="B474" s="430" t="s">
        <v>222</v>
      </c>
      <c r="C474" s="431"/>
      <c r="D474" s="432"/>
      <c r="E474" s="118">
        <f>E477+E483</f>
        <v>0</v>
      </c>
      <c r="F474" s="118">
        <f>F477+F483</f>
        <v>0</v>
      </c>
    </row>
    <row r="475" spans="1:6" s="22" customFormat="1" ht="19.5" customHeight="1" hidden="1">
      <c r="A475" s="74"/>
      <c r="B475" s="120">
        <v>90001</v>
      </c>
      <c r="C475" s="92"/>
      <c r="D475" s="93" t="s">
        <v>223</v>
      </c>
      <c r="E475" s="121">
        <f>E476</f>
        <v>0</v>
      </c>
      <c r="F475" s="121">
        <f>F476</f>
        <v>0</v>
      </c>
    </row>
    <row r="476" spans="1:6" s="22" customFormat="1" ht="18" customHeight="1" hidden="1">
      <c r="A476" s="17"/>
      <c r="B476" s="69"/>
      <c r="C476" s="69">
        <v>4260</v>
      </c>
      <c r="D476" s="39" t="s">
        <v>71</v>
      </c>
      <c r="E476" s="21"/>
      <c r="F476" s="21"/>
    </row>
    <row r="477" spans="1:6" s="22" customFormat="1" ht="19.5" customHeight="1" hidden="1">
      <c r="A477" s="148"/>
      <c r="B477" s="122">
        <v>90002</v>
      </c>
      <c r="C477" s="386" t="s">
        <v>224</v>
      </c>
      <c r="D477" s="387"/>
      <c r="E477" s="123">
        <f>E478+E480</f>
        <v>0</v>
      </c>
      <c r="F477" s="123">
        <f>F478+F480</f>
        <v>0</v>
      </c>
    </row>
    <row r="478" spans="1:6" s="22" customFormat="1" ht="19.5" customHeight="1" hidden="1">
      <c r="A478" s="148"/>
      <c r="B478" s="143"/>
      <c r="C478" s="101" t="s">
        <v>33</v>
      </c>
      <c r="D478" s="252" t="s">
        <v>34</v>
      </c>
      <c r="E478" s="102"/>
      <c r="F478" s="102"/>
    </row>
    <row r="479" spans="1:6" s="22" customFormat="1" ht="29.25" customHeight="1" hidden="1">
      <c r="A479" s="218"/>
      <c r="B479" s="186"/>
      <c r="C479" s="499" t="s">
        <v>312</v>
      </c>
      <c r="D479" s="500"/>
      <c r="E479" s="261"/>
      <c r="F479" s="261"/>
    </row>
    <row r="480" spans="1:6" s="22" customFormat="1" ht="19.5" customHeight="1" hidden="1">
      <c r="A480" s="148"/>
      <c r="B480" s="143"/>
      <c r="C480" s="101" t="s">
        <v>35</v>
      </c>
      <c r="D480" s="252" t="s">
        <v>36</v>
      </c>
      <c r="E480" s="102"/>
      <c r="F480" s="102"/>
    </row>
    <row r="481" spans="1:6" s="22" customFormat="1" ht="29.25" customHeight="1" hidden="1">
      <c r="A481" s="218"/>
      <c r="B481" s="186"/>
      <c r="C481" s="499" t="s">
        <v>312</v>
      </c>
      <c r="D481" s="500"/>
      <c r="E481" s="261"/>
      <c r="F481" s="261"/>
    </row>
    <row r="482" spans="1:6" s="22" customFormat="1" ht="18.75" customHeight="1" hidden="1">
      <c r="A482" s="218"/>
      <c r="B482" s="186"/>
      <c r="C482" s="499" t="s">
        <v>313</v>
      </c>
      <c r="D482" s="500"/>
      <c r="E482" s="261"/>
      <c r="F482" s="261"/>
    </row>
    <row r="483" spans="1:6" s="22" customFormat="1" ht="24" customHeight="1" hidden="1">
      <c r="A483" s="148"/>
      <c r="B483" s="122">
        <v>90008</v>
      </c>
      <c r="C483" s="397" t="s">
        <v>272</v>
      </c>
      <c r="D483" s="420"/>
      <c r="E483" s="123">
        <f>E484</f>
        <v>0</v>
      </c>
      <c r="F483" s="123">
        <f>F484+F485</f>
        <v>0</v>
      </c>
    </row>
    <row r="484" spans="1:6" s="22" customFormat="1" ht="19.5" customHeight="1" hidden="1">
      <c r="A484" s="148"/>
      <c r="B484" s="143"/>
      <c r="C484" s="101" t="s">
        <v>33</v>
      </c>
      <c r="D484" s="252" t="s">
        <v>34</v>
      </c>
      <c r="E484" s="102"/>
      <c r="F484" s="102"/>
    </row>
    <row r="485" spans="1:6" s="22" customFormat="1" ht="38.25" hidden="1">
      <c r="A485" s="148"/>
      <c r="B485" s="161"/>
      <c r="C485" s="65">
        <v>6298</v>
      </c>
      <c r="D485" s="187" t="s">
        <v>44</v>
      </c>
      <c r="E485" s="45"/>
      <c r="F485" s="45"/>
    </row>
    <row r="486" spans="1:6" s="22" customFormat="1" ht="25.5" hidden="1">
      <c r="A486" s="218"/>
      <c r="B486" s="186"/>
      <c r="C486" s="273"/>
      <c r="D486" s="226" t="s">
        <v>259</v>
      </c>
      <c r="E486" s="260"/>
      <c r="F486" s="261"/>
    </row>
    <row r="487" spans="1:6" s="22" customFormat="1" ht="19.5" customHeight="1" hidden="1">
      <c r="A487" s="148"/>
      <c r="B487" s="122">
        <v>90015</v>
      </c>
      <c r="C487" s="419" t="s">
        <v>225</v>
      </c>
      <c r="D487" s="420"/>
      <c r="E487" s="194">
        <f>E488</f>
        <v>0</v>
      </c>
      <c r="F487" s="194">
        <f>F488</f>
        <v>0</v>
      </c>
    </row>
    <row r="488" spans="1:6" s="22" customFormat="1" ht="18" customHeight="1" hidden="1">
      <c r="A488" s="148"/>
      <c r="B488" s="161"/>
      <c r="C488" s="171">
        <v>4260</v>
      </c>
      <c r="D488" s="39" t="s">
        <v>71</v>
      </c>
      <c r="E488" s="21"/>
      <c r="F488" s="21"/>
    </row>
    <row r="489" spans="1:6" s="22" customFormat="1" ht="19.5" customHeight="1" hidden="1">
      <c r="A489" s="148"/>
      <c r="B489" s="122">
        <v>90095</v>
      </c>
      <c r="C489" s="419" t="s">
        <v>57</v>
      </c>
      <c r="D489" s="420"/>
      <c r="E489" s="123">
        <f>E490</f>
        <v>0</v>
      </c>
      <c r="F489" s="123">
        <f>F490</f>
        <v>0</v>
      </c>
    </row>
    <row r="490" spans="1:6" s="22" customFormat="1" ht="18" customHeight="1" hidden="1" thickBot="1">
      <c r="A490" s="148"/>
      <c r="B490" s="161"/>
      <c r="C490" s="399">
        <v>4300</v>
      </c>
      <c r="D490" s="39" t="s">
        <v>36</v>
      </c>
      <c r="E490" s="21"/>
      <c r="F490" s="21"/>
    </row>
    <row r="491" spans="1:8" s="125" customFormat="1" ht="25.5" customHeight="1" thickBot="1">
      <c r="A491" s="424" t="s">
        <v>233</v>
      </c>
      <c r="B491" s="425"/>
      <c r="C491" s="425"/>
      <c r="D491" s="426"/>
      <c r="E491" s="355">
        <f>E83+E109+E408+E255</f>
        <v>42021</v>
      </c>
      <c r="F491" s="355">
        <f>F83+F109+F408+F255</f>
        <v>19997</v>
      </c>
      <c r="G491" s="177">
        <f>E491-F491</f>
        <v>22024</v>
      </c>
      <c r="H491" s="177"/>
    </row>
    <row r="492" spans="5:9" ht="17.25" customHeight="1">
      <c r="E492" s="180"/>
      <c r="F492" s="354"/>
      <c r="G492" s="181"/>
      <c r="H492" s="291">
        <v>16931529.18</v>
      </c>
      <c r="I492" s="291">
        <f>1!G323-2!H492</f>
        <v>-1449121</v>
      </c>
    </row>
    <row r="493" spans="1:9" ht="14.25">
      <c r="A493" s="127" t="s">
        <v>234</v>
      </c>
      <c r="B493" s="128"/>
      <c r="C493" s="128"/>
      <c r="E493" s="182"/>
      <c r="H493" s="291"/>
      <c r="I493" s="291"/>
    </row>
    <row r="494" spans="2:9" ht="14.25">
      <c r="B494" s="131"/>
      <c r="C494" s="128"/>
      <c r="D494" s="130"/>
      <c r="E494" s="182"/>
      <c r="F494" s="182"/>
      <c r="G494" s="181"/>
      <c r="H494" s="291">
        <f>H492+G491</f>
        <v>16953553.18</v>
      </c>
      <c r="I494" s="291">
        <f>1!G327-2!H494</f>
        <v>-1449121</v>
      </c>
    </row>
    <row r="495" spans="2:7" ht="12.75">
      <c r="B495" s="128"/>
      <c r="C495" s="128"/>
      <c r="D495" s="130"/>
      <c r="E495" s="130"/>
      <c r="F495" s="182">
        <f>E491-F492</f>
        <v>42021</v>
      </c>
      <c r="G495" s="181"/>
    </row>
    <row r="496" spans="2:6" ht="12.75">
      <c r="B496" s="128"/>
      <c r="C496" s="128"/>
      <c r="D496" s="130"/>
      <c r="E496" s="130"/>
      <c r="F496" s="182"/>
    </row>
    <row r="497" spans="2:6" ht="12.75">
      <c r="B497" s="128"/>
      <c r="C497" s="128"/>
      <c r="D497" s="130"/>
      <c r="E497" s="130"/>
      <c r="F497" s="182"/>
    </row>
    <row r="498" spans="2:6" ht="12.75">
      <c r="B498" s="128"/>
      <c r="C498" s="128"/>
      <c r="D498" s="130"/>
      <c r="E498" s="130"/>
      <c r="F498" s="182"/>
    </row>
    <row r="499" spans="2:6" ht="12.75">
      <c r="B499" s="128"/>
      <c r="C499" s="128"/>
      <c r="D499" s="130"/>
      <c r="E499" s="130"/>
      <c r="F499" s="182"/>
    </row>
    <row r="500" spans="2:6" ht="12.75">
      <c r="B500" s="128"/>
      <c r="C500" s="128"/>
      <c r="D500" s="130"/>
      <c r="E500" s="130"/>
      <c r="F500" s="130"/>
    </row>
    <row r="501" spans="2:6" ht="12.75">
      <c r="B501" s="128"/>
      <c r="C501" s="128"/>
      <c r="D501" s="130"/>
      <c r="E501" s="130"/>
      <c r="F501" s="130"/>
    </row>
    <row r="502" spans="2:6" ht="12.75">
      <c r="B502" s="128"/>
      <c r="C502" s="128"/>
      <c r="D502" s="130"/>
      <c r="E502" s="130"/>
      <c r="F502" s="130"/>
    </row>
    <row r="503" spans="2:6" ht="12.75">
      <c r="B503" s="128"/>
      <c r="C503" s="128"/>
      <c r="D503" s="130"/>
      <c r="E503" s="130"/>
      <c r="F503" s="130"/>
    </row>
    <row r="504" spans="2:6" ht="12.75">
      <c r="B504" s="128"/>
      <c r="C504" s="128"/>
      <c r="D504" s="130"/>
      <c r="E504" s="130"/>
      <c r="F504" s="130"/>
    </row>
    <row r="505" spans="2:6" ht="12.75">
      <c r="B505" s="128"/>
      <c r="C505" s="128"/>
      <c r="D505" s="130"/>
      <c r="E505" s="130"/>
      <c r="F505" s="130"/>
    </row>
    <row r="506" spans="2:6" ht="12.75">
      <c r="B506" s="128"/>
      <c r="C506" s="128"/>
      <c r="D506" s="130"/>
      <c r="E506" s="130"/>
      <c r="F506" s="130"/>
    </row>
    <row r="507" spans="2:6" ht="12.75">
      <c r="B507" s="128"/>
      <c r="C507" s="128"/>
      <c r="D507" s="130"/>
      <c r="E507" s="130"/>
      <c r="F507" s="130"/>
    </row>
    <row r="508" spans="2:6" ht="12.75">
      <c r="B508" s="128"/>
      <c r="C508" s="128"/>
      <c r="D508" s="130"/>
      <c r="E508" s="130"/>
      <c r="F508" s="130"/>
    </row>
    <row r="509" spans="2:6" ht="12.75">
      <c r="B509" s="128"/>
      <c r="C509" s="128"/>
      <c r="D509" s="130"/>
      <c r="E509" s="130"/>
      <c r="F509" s="130"/>
    </row>
    <row r="510" spans="2:6" ht="12.75">
      <c r="B510" s="128"/>
      <c r="C510" s="128"/>
      <c r="D510" s="130"/>
      <c r="E510" s="130"/>
      <c r="F510" s="130"/>
    </row>
    <row r="511" spans="2:6" ht="12.75">
      <c r="B511" s="128"/>
      <c r="C511" s="128"/>
      <c r="D511" s="130"/>
      <c r="E511" s="130"/>
      <c r="F511" s="130"/>
    </row>
    <row r="512" spans="2:6" ht="12.75">
      <c r="B512" s="128"/>
      <c r="C512" s="128"/>
      <c r="D512" s="130"/>
      <c r="E512" s="130"/>
      <c r="F512" s="130"/>
    </row>
    <row r="513" spans="2:6" ht="12.75">
      <c r="B513" s="128"/>
      <c r="C513" s="128"/>
      <c r="D513" s="130"/>
      <c r="E513" s="130"/>
      <c r="F513" s="130"/>
    </row>
    <row r="514" spans="2:6" ht="12.75">
      <c r="B514" s="128"/>
      <c r="C514" s="128"/>
      <c r="D514" s="130"/>
      <c r="E514" s="130"/>
      <c r="F514" s="130"/>
    </row>
    <row r="515" spans="2:6" ht="12.75">
      <c r="B515" s="128"/>
      <c r="C515" s="128"/>
      <c r="D515" s="130"/>
      <c r="E515" s="130"/>
      <c r="F515" s="130"/>
    </row>
    <row r="516" spans="2:6" ht="12.75">
      <c r="B516" s="128"/>
      <c r="C516" s="128"/>
      <c r="D516" s="130"/>
      <c r="E516" s="130"/>
      <c r="F516" s="130"/>
    </row>
    <row r="517" spans="2:6" ht="12.75">
      <c r="B517" s="128"/>
      <c r="C517" s="128"/>
      <c r="D517" s="130"/>
      <c r="E517" s="130"/>
      <c r="F517" s="130"/>
    </row>
    <row r="518" spans="2:6" ht="12.75">
      <c r="B518" s="128"/>
      <c r="C518" s="128"/>
      <c r="D518" s="130"/>
      <c r="E518" s="130"/>
      <c r="F518" s="130"/>
    </row>
    <row r="519" spans="2:6" ht="12.75">
      <c r="B519" s="128"/>
      <c r="C519" s="128"/>
      <c r="D519" s="130"/>
      <c r="E519" s="130"/>
      <c r="F519" s="130"/>
    </row>
    <row r="520" spans="2:6" ht="12.75">
      <c r="B520" s="128"/>
      <c r="C520" s="128"/>
      <c r="D520" s="130"/>
      <c r="E520" s="130"/>
      <c r="F520" s="130"/>
    </row>
    <row r="521" spans="2:6" ht="12.75">
      <c r="B521" s="128"/>
      <c r="C521" s="128"/>
      <c r="D521" s="130"/>
      <c r="E521" s="130"/>
      <c r="F521" s="130"/>
    </row>
    <row r="522" spans="2:6" ht="12.75">
      <c r="B522" s="128"/>
      <c r="C522" s="128"/>
      <c r="D522" s="130"/>
      <c r="E522" s="130"/>
      <c r="F522" s="130"/>
    </row>
    <row r="523" spans="2:6" ht="12.75">
      <c r="B523" s="128"/>
      <c r="C523" s="128"/>
      <c r="D523" s="130"/>
      <c r="E523" s="130"/>
      <c r="F523" s="130"/>
    </row>
    <row r="524" spans="2:6" ht="12.75">
      <c r="B524" s="128"/>
      <c r="C524" s="128"/>
      <c r="D524" s="130"/>
      <c r="E524" s="130"/>
      <c r="F524" s="130"/>
    </row>
    <row r="525" spans="2:6" ht="12.75">
      <c r="B525" s="128"/>
      <c r="C525" s="128"/>
      <c r="D525" s="130"/>
      <c r="E525" s="130"/>
      <c r="F525" s="130"/>
    </row>
  </sheetData>
  <mergeCells count="161">
    <mergeCell ref="A141:B141"/>
    <mergeCell ref="A451:F451"/>
    <mergeCell ref="C100:D100"/>
    <mergeCell ref="A333:A334"/>
    <mergeCell ref="B333:B334"/>
    <mergeCell ref="C333:C334"/>
    <mergeCell ref="C315:D315"/>
    <mergeCell ref="C307:D307"/>
    <mergeCell ref="C292:D292"/>
    <mergeCell ref="C84:D84"/>
    <mergeCell ref="A101:B102"/>
    <mergeCell ref="A96:B96"/>
    <mergeCell ref="A128:B130"/>
    <mergeCell ref="A118:B118"/>
    <mergeCell ref="C53:F53"/>
    <mergeCell ref="C25:D25"/>
    <mergeCell ref="C30:D30"/>
    <mergeCell ref="C271:D271"/>
    <mergeCell ref="C123:D123"/>
    <mergeCell ref="C199:D199"/>
    <mergeCell ref="C230:D230"/>
    <mergeCell ref="B238:D238"/>
    <mergeCell ref="A209:B211"/>
    <mergeCell ref="A232:B237"/>
    <mergeCell ref="B474:D474"/>
    <mergeCell ref="E471:E472"/>
    <mergeCell ref="C471:C472"/>
    <mergeCell ref="D471:D472"/>
    <mergeCell ref="C477:D477"/>
    <mergeCell ref="C483:D483"/>
    <mergeCell ref="C481:D481"/>
    <mergeCell ref="C479:D479"/>
    <mergeCell ref="C482:D482"/>
    <mergeCell ref="B7:D7"/>
    <mergeCell ref="C116:D116"/>
    <mergeCell ref="A36:B36"/>
    <mergeCell ref="B83:D83"/>
    <mergeCell ref="B21:D21"/>
    <mergeCell ref="B37:D37"/>
    <mergeCell ref="A12:B18"/>
    <mergeCell ref="B38:D38"/>
    <mergeCell ref="C46:D46"/>
    <mergeCell ref="A71:B77"/>
    <mergeCell ref="A491:D491"/>
    <mergeCell ref="E4:E5"/>
    <mergeCell ref="B408:D408"/>
    <mergeCell ref="A4:A5"/>
    <mergeCell ref="B4:B5"/>
    <mergeCell ref="C4:C5"/>
    <mergeCell ref="D4:D5"/>
    <mergeCell ref="A132:A133"/>
    <mergeCell ref="C8:D8"/>
    <mergeCell ref="C35:D35"/>
    <mergeCell ref="A2:F2"/>
    <mergeCell ref="A466:B468"/>
    <mergeCell ref="B109:D109"/>
    <mergeCell ref="B243:D243"/>
    <mergeCell ref="F4:F5"/>
    <mergeCell ref="F454:F455"/>
    <mergeCell ref="B457:D457"/>
    <mergeCell ref="B431:F431"/>
    <mergeCell ref="B385:D385"/>
    <mergeCell ref="B386:D386"/>
    <mergeCell ref="C266:D266"/>
    <mergeCell ref="B252:E252"/>
    <mergeCell ref="B229:D229"/>
    <mergeCell ref="B382:D382"/>
    <mergeCell ref="E333:E334"/>
    <mergeCell ref="D333:D334"/>
    <mergeCell ref="C301:D301"/>
    <mergeCell ref="C387:D387"/>
    <mergeCell ref="B59:D59"/>
    <mergeCell ref="C297:D297"/>
    <mergeCell ref="C278:D278"/>
    <mergeCell ref="D132:D133"/>
    <mergeCell ref="C256:D256"/>
    <mergeCell ref="D288:D289"/>
    <mergeCell ref="C272:D272"/>
    <mergeCell ref="C276:D276"/>
    <mergeCell ref="C460:D460"/>
    <mergeCell ref="D454:D455"/>
    <mergeCell ref="C304:D304"/>
    <mergeCell ref="C336:D336"/>
    <mergeCell ref="C427:D427"/>
    <mergeCell ref="A411:F411"/>
    <mergeCell ref="F333:F334"/>
    <mergeCell ref="C412:D412"/>
    <mergeCell ref="B392:D392"/>
    <mergeCell ref="E454:E455"/>
    <mergeCell ref="A47:B51"/>
    <mergeCell ref="B225:F225"/>
    <mergeCell ref="A226:A227"/>
    <mergeCell ref="B226:B227"/>
    <mergeCell ref="B216:D216"/>
    <mergeCell ref="B173:D173"/>
    <mergeCell ref="F132:F133"/>
    <mergeCell ref="B196:D196"/>
    <mergeCell ref="F226:F227"/>
    <mergeCell ref="A205:B207"/>
    <mergeCell ref="C239:D239"/>
    <mergeCell ref="C250:D250"/>
    <mergeCell ref="A240:B242"/>
    <mergeCell ref="C264:D264"/>
    <mergeCell ref="B255:D255"/>
    <mergeCell ref="A257:B259"/>
    <mergeCell ref="C241:F241"/>
    <mergeCell ref="A149:B149"/>
    <mergeCell ref="E226:E227"/>
    <mergeCell ref="E132:E133"/>
    <mergeCell ref="A119:B122"/>
    <mergeCell ref="C226:C227"/>
    <mergeCell ref="D226:D227"/>
    <mergeCell ref="A152:B152"/>
    <mergeCell ref="C165:D165"/>
    <mergeCell ref="A166:B172"/>
    <mergeCell ref="C223:D223"/>
    <mergeCell ref="A23:B32"/>
    <mergeCell ref="A140:B140"/>
    <mergeCell ref="A148:B148"/>
    <mergeCell ref="B39:D39"/>
    <mergeCell ref="B40:D40"/>
    <mergeCell ref="B132:B133"/>
    <mergeCell ref="C132:C133"/>
    <mergeCell ref="C69:D69"/>
    <mergeCell ref="B66:D66"/>
    <mergeCell ref="C47:F47"/>
    <mergeCell ref="A288:A289"/>
    <mergeCell ref="B288:B289"/>
    <mergeCell ref="C288:C289"/>
    <mergeCell ref="C281:D281"/>
    <mergeCell ref="F471:F472"/>
    <mergeCell ref="C395:D395"/>
    <mergeCell ref="A396:B398"/>
    <mergeCell ref="A471:A472"/>
    <mergeCell ref="B471:B472"/>
    <mergeCell ref="B452:F452"/>
    <mergeCell ref="C463:D463"/>
    <mergeCell ref="A454:A455"/>
    <mergeCell ref="B454:B455"/>
    <mergeCell ref="C454:C455"/>
    <mergeCell ref="C22:D22"/>
    <mergeCell ref="C32:D32"/>
    <mergeCell ref="C27:D27"/>
    <mergeCell ref="C31:D31"/>
    <mergeCell ref="C24:D24"/>
    <mergeCell ref="C26:D26"/>
    <mergeCell ref="A412:A433"/>
    <mergeCell ref="A377:F377"/>
    <mergeCell ref="C434:D434"/>
    <mergeCell ref="C436:D436"/>
    <mergeCell ref="A403:B406"/>
    <mergeCell ref="C197:D197"/>
    <mergeCell ref="C489:D489"/>
    <mergeCell ref="C487:D487"/>
    <mergeCell ref="C447:D447"/>
    <mergeCell ref="B433:F433"/>
    <mergeCell ref="C429:D429"/>
    <mergeCell ref="C399:D399"/>
    <mergeCell ref="E288:E289"/>
    <mergeCell ref="F288:F289"/>
    <mergeCell ref="A376:B376"/>
  </mergeCells>
  <printOptions horizontalCentered="1"/>
  <pageMargins left="0.35433070866141736" right="0.35433070866141736" top="0.8267716535433072" bottom="0.48" header="0.31496062992125984" footer="0.31496062992125984"/>
  <pageSetup horizontalDpi="600" verticalDpi="600" orientation="portrait" paperSize="9" r:id="rId1"/>
  <headerFooter alignWithMargins="0">
    <oddHeader>&amp;R&amp;"Arial CE,Pogrubiony"Załącznik nr &amp;A&amp;"Arial CE,Standardowy"&amp;9
do Zarządzenia Wójta Gminy Miłkowice Nr 94/2008
z dnia 4 grudnia 2008r.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2008-12-04T12:23:42Z</cp:lastPrinted>
  <dcterms:created xsi:type="dcterms:W3CDTF">2008-02-21T12:21:20Z</dcterms:created>
  <dcterms:modified xsi:type="dcterms:W3CDTF">2008-12-04T12:24:35Z</dcterms:modified>
  <cp:category/>
  <cp:version/>
  <cp:contentType/>
  <cp:contentStatus/>
</cp:coreProperties>
</file>